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W:\Договорный\конкурс -\Конкурсы НТК\Авто 2025\Краснозерское Ордынское\"/>
    </mc:Choice>
  </mc:AlternateContent>
  <bookViews>
    <workbookView xWindow="0" yWindow="0" windowWidth="28800" windowHeight="12300"/>
  </bookViews>
  <sheets>
    <sheet name="с. Кыштовка" sheetId="3" r:id="rId1"/>
    <sheet name="Лист1" sheetId="1" state="hidden" r:id="rId2"/>
    <sheet name="Лист2 исх вар." sheetId="2" state="hidden" r:id="rId3"/>
  </sheets>
  <definedNames>
    <definedName name="_xlnm.Print_Area" localSheetId="0">'с. Кыштовка'!$A$1:$D$38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61" i="2" l="1"/>
  <c r="AM62" i="2"/>
  <c r="AM63" i="2"/>
  <c r="AM64" i="2"/>
  <c r="AM60" i="2"/>
  <c r="AM53" i="2"/>
  <c r="AM54" i="2"/>
  <c r="AM55" i="2"/>
  <c r="AM56" i="2"/>
  <c r="AM52" i="2"/>
  <c r="AM45" i="2"/>
  <c r="AM46" i="2"/>
  <c r="AM47" i="2"/>
  <c r="AM48" i="2"/>
  <c r="AM44" i="2"/>
  <c r="AM37" i="2"/>
  <c r="AM38" i="2"/>
  <c r="AM39" i="2"/>
  <c r="AM40" i="2"/>
  <c r="AM36" i="2"/>
  <c r="AM29" i="2"/>
  <c r="AM30" i="2"/>
  <c r="AM31" i="2"/>
  <c r="AM32" i="2"/>
  <c r="AM28" i="2"/>
  <c r="AM21" i="2"/>
  <c r="AM22" i="2"/>
  <c r="AM23" i="2"/>
  <c r="AM24" i="2"/>
  <c r="AM20" i="2"/>
  <c r="AM13" i="2"/>
  <c r="AM14" i="2"/>
  <c r="AM15" i="2"/>
  <c r="AM16" i="2"/>
  <c r="AM12" i="2"/>
  <c r="AM5" i="2"/>
  <c r="AM65" i="2" s="1"/>
  <c r="AM6" i="2"/>
  <c r="AM7" i="2"/>
  <c r="AM8" i="2"/>
  <c r="AM4" i="2"/>
  <c r="V8" i="1"/>
  <c r="V7" i="1"/>
  <c r="V6" i="1"/>
  <c r="V5" i="1"/>
  <c r="V4" i="1"/>
  <c r="T8" i="1"/>
  <c r="T7" i="1"/>
  <c r="T6" i="1"/>
  <c r="T5" i="1"/>
  <c r="T4" i="1"/>
  <c r="R8" i="1"/>
  <c r="R7" i="1"/>
  <c r="R6" i="1"/>
  <c r="R5" i="1"/>
  <c r="R4" i="1"/>
  <c r="P8" i="1"/>
  <c r="P7" i="1"/>
  <c r="P6" i="1"/>
  <c r="P5" i="1"/>
  <c r="P4" i="1"/>
  <c r="N8" i="1"/>
  <c r="N7" i="1"/>
  <c r="N6" i="1"/>
  <c r="N5" i="1"/>
  <c r="N4" i="1"/>
  <c r="L8" i="1"/>
  <c r="L7" i="1"/>
  <c r="L6" i="1"/>
  <c r="L5" i="1"/>
  <c r="L4" i="1"/>
  <c r="J8" i="1"/>
  <c r="J7" i="1"/>
  <c r="J6" i="1"/>
  <c r="J5" i="1"/>
  <c r="J4" i="1"/>
  <c r="H8" i="1"/>
  <c r="H7" i="1"/>
  <c r="H6" i="1"/>
  <c r="H5" i="1"/>
  <c r="H4" i="1"/>
  <c r="F8" i="1"/>
  <c r="F7" i="1"/>
  <c r="F6" i="1"/>
  <c r="F5" i="1"/>
  <c r="F4" i="1"/>
  <c r="U9" i="1"/>
  <c r="S9" i="1"/>
  <c r="Q9" i="1"/>
  <c r="O9" i="1"/>
  <c r="M9" i="1"/>
  <c r="K9" i="1"/>
  <c r="I9" i="1"/>
  <c r="G9" i="1"/>
  <c r="E9" i="1"/>
  <c r="D9" i="1"/>
  <c r="W8" i="1"/>
  <c r="X8" i="1" s="1"/>
  <c r="Y8" i="1" s="1"/>
  <c r="Z8" i="1" s="1"/>
  <c r="W7" i="1"/>
  <c r="X7" i="1" s="1"/>
  <c r="Y7" i="1" s="1"/>
  <c r="Z7" i="1" s="1"/>
  <c r="W6" i="1"/>
  <c r="X6" i="1" s="1"/>
  <c r="Y6" i="1" s="1"/>
  <c r="Z6" i="1" s="1"/>
  <c r="W5" i="1"/>
  <c r="X5" i="1" s="1"/>
  <c r="Y5" i="1" s="1"/>
  <c r="Z5" i="1" s="1"/>
  <c r="W4" i="1"/>
  <c r="W9" i="1" l="1"/>
  <c r="X4" i="1"/>
  <c r="X9" i="1" l="1"/>
  <c r="Y9" i="1" s="1"/>
  <c r="Y4" i="1"/>
  <c r="Z4" i="1" s="1"/>
  <c r="Z9" i="1" s="1"/>
</calcChain>
</file>

<file path=xl/sharedStrings.xml><?xml version="1.0" encoding="utf-8"?>
<sst xmlns="http://schemas.openxmlformats.org/spreadsheetml/2006/main" count="165" uniqueCount="91">
  <si>
    <t>НАИМЕНОВАНИЕ КОТЕЛЬНЫХ</t>
  </si>
  <si>
    <t>2023-2024г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</si>
  <si>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</si>
  <si>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</si>
  <si>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</si>
  <si>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</si>
  <si>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</si>
  <si>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</si>
  <si>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</si>
  <si>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</si>
  <si>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</si>
  <si>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за сутки</t>
  </si>
  <si>
    <t>Всего</t>
  </si>
  <si>
    <t>остаток</t>
  </si>
  <si>
    <t xml:space="preserve">котельная № 1 </t>
  </si>
  <si>
    <t>котельная № 2</t>
  </si>
  <si>
    <t>котельная Промитей</t>
  </si>
  <si>
    <t>котельная  №3</t>
  </si>
  <si>
    <t>котельная №4</t>
  </si>
  <si>
    <t>Итого</t>
  </si>
  <si>
    <t>СРЕДНЕЕ В МЕСЯЦ</t>
  </si>
  <si>
    <t>СУТКИ</t>
  </si>
  <si>
    <t>Всего тонн</t>
  </si>
  <si>
    <t>Срок поставки</t>
  </si>
  <si>
    <t xml:space="preserve">Лот №2
Приложение к Техническому заданию на осуществление перевозки угля со склада ООО «Новосибрайтоп» (адрес: г. Новосибирск, ул. Пристанский переулок, 5г) по адресам в Ордынском районе
</t>
  </si>
  <si>
    <t>График завоза угля со склада ООО «Новосибрайтоп» по адресам в Ордынском районе:</t>
  </si>
  <si>
    <t>В том числе по периодам тонн</t>
  </si>
  <si>
    <t>До 30.09.2025</t>
  </si>
  <si>
    <t>Октябрь - 500</t>
  </si>
  <si>
    <t>Ноябрь - 500</t>
  </si>
  <si>
    <t>Декабрь - 500</t>
  </si>
  <si>
    <t>Январь - 500</t>
  </si>
  <si>
    <t>Март - 500</t>
  </si>
  <si>
    <t>До (25-50)</t>
  </si>
  <si>
    <t>Наименование угля (марка)</t>
  </si>
  <si>
    <t>Др (0-300)</t>
  </si>
  <si>
    <t xml:space="preserve">Февраль - 500 </t>
  </si>
  <si>
    <t>Сентябрь - 2 000</t>
  </si>
  <si>
    <t>Октябрь - 1 000</t>
  </si>
  <si>
    <t>Ноябрь - 1 000</t>
  </si>
  <si>
    <t>Сентябрь - 1 000</t>
  </si>
  <si>
    <t>До 31.10.2025</t>
  </si>
  <si>
    <t>До 30.11.2025</t>
  </si>
  <si>
    <t>До 30.12.2025</t>
  </si>
  <si>
    <t>До 31.01.2026</t>
  </si>
  <si>
    <t>До 28.02.2026</t>
  </si>
  <si>
    <t>До 31.03.2026</t>
  </si>
  <si>
    <t>Наименование объекта</t>
  </si>
  <si>
    <t>Примечание</t>
  </si>
  <si>
    <t>Котельная д. Верх-Чик</t>
  </si>
  <si>
    <t>Котельная с. Нижнекаменка</t>
  </si>
  <si>
    <t xml:space="preserve">Адрес </t>
  </si>
  <si>
    <t>Количество</t>
  </si>
  <si>
    <t>д. Верх – Чик, ул. Школьная, 8</t>
  </si>
  <si>
    <t>с. Нижнекаменка, ул. Мира,18</t>
  </si>
  <si>
    <t>с. Нижнекаменка, ул. Советская, 80</t>
  </si>
  <si>
    <t>с. Спирино, ул. Школьная,17</t>
  </si>
  <si>
    <t>д. Устюжанино, ул. Школьная,7</t>
  </si>
  <si>
    <t>с. Филиппово, ул. Школьная,10А</t>
  </si>
  <si>
    <t>с. Чингис, ул. Комсомольская,39</t>
  </si>
  <si>
    <t>с. Рогалево, ул. Советская,29</t>
  </si>
  <si>
    <t>п. Шайдуровский, ул. Центральная, 10</t>
  </si>
  <si>
    <t>с. Верх-Ирмень, ул. Кандикова, д.77/1</t>
  </si>
  <si>
    <t>д. Березовка, ул. Сельская,3</t>
  </si>
  <si>
    <t>с. Кирза, ул. Школьная, 1/2</t>
  </si>
  <si>
    <t>с. Козиха, ул. Телевизионная, 2А</t>
  </si>
  <si>
    <t>п. Петровский, ул. Юбилейная 1а</t>
  </si>
  <si>
    <t>п. Пролетарский, ул. Ширяева,18а</t>
  </si>
  <si>
    <t>с. Усть-Луковка, ул. Полины Савостиной, 23/2</t>
  </si>
  <si>
    <t>с. Степное, ул. Набережная 13</t>
  </si>
  <si>
    <t>д. Усть-Хмелевка, ул.Советская 37</t>
  </si>
  <si>
    <t>п. Чернаково, ул. Приморская, 2к</t>
  </si>
  <si>
    <t xml:space="preserve">п. Чернаково, пер. Осенний, б/н
</t>
  </si>
  <si>
    <t>Котельная с. Спирино</t>
  </si>
  <si>
    <t>Котельная д. Устюжанино</t>
  </si>
  <si>
    <t>Котельная с. Филиппово</t>
  </si>
  <si>
    <t>Котельная с. Чингис</t>
  </si>
  <si>
    <t>Котельная с. Рогалево</t>
  </si>
  <si>
    <t>Котельная п. Шайдуровский</t>
  </si>
  <si>
    <t>Котельная с. Верх-Ирмень</t>
  </si>
  <si>
    <t>Котельная д. Березовка</t>
  </si>
  <si>
    <t>Котельная п. Чернаково Вагайцевского сельсовета</t>
  </si>
  <si>
    <t>Котельная с. Кирза</t>
  </si>
  <si>
    <t>Котельная с. Козиха</t>
  </si>
  <si>
    <t>Котельная п. Петровский</t>
  </si>
  <si>
    <t>Котельная п. Пролетарский</t>
  </si>
  <si>
    <t>Котельная с. Усть-Луковка</t>
  </si>
  <si>
    <t>Котельная Степнинского СК</t>
  </si>
  <si>
    <t>Котельная У-Хмелёвского СК</t>
  </si>
  <si>
    <t>Паромная переправа</t>
  </si>
  <si>
    <t>График завоза угля на источники теплоснабжения, расположенные на территории Ордынского района: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</si>
</sst>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1" xfId="0" applyFont="1" applyBorder="1"/>
    <xf numFmtId="0" fontId="2" fillId="2" borderId="2" xfId="0" applyFont="1" applyFill="1" applyBorder="1"/>
    <xf numFmtId="0" fontId="2" fillId="2" borderId="1" xfId="0" applyFont="1" applyFill="1" applyBorder="1"/>
    <xf numFmtId="0" fontId="3" fillId="2" borderId="5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0" borderId="2" xfId="0" applyFont="1" applyBorder="1"/>
    <xf numFmtId="0" fontId="2" fillId="0" borderId="7" xfId="0" applyFont="1" applyBorder="1"/>
    <xf numFmtId="0" fontId="2" fillId="4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3" xfId="0" applyFont="1" applyBorder="1"/>
    <xf numFmtId="0" fontId="2" fillId="0" borderId="12" xfId="0" applyFont="1" applyBorder="1"/>
    <xf numFmtId="0" fontId="2" fillId="4" borderId="14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5" xfId="0" applyFont="1" applyBorder="1"/>
    <xf numFmtId="0" fontId="4" fillId="0" borderId="0" xfId="0" applyFont="1"/>
    <xf numFmtId="0" fontId="2" fillId="0" borderId="16" xfId="0" applyFont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2" fillId="2" borderId="22" xfId="0" applyFont="1" applyFill="1" applyBorder="1" applyAlignment="1">
      <alignment horizontal="center"/>
    </xf>
    <xf numFmtId="0" fontId="2" fillId="2" borderId="17" xfId="0" applyFont="1" applyFill="1" applyBorder="1"/>
    <xf numFmtId="0" fontId="2" fillId="0" borderId="1" xfId="0" applyFont="1" applyBorder="1" applyAlignment="1">
      <alignment horizontal="center"/>
    </xf>
    <xf numFmtId="0" fontId="2" fillId="0" borderId="5" xfId="0" applyFont="1" applyBorder="1"/>
    <xf numFmtId="0" fontId="2" fillId="2" borderId="1" xfId="0" applyFont="1" applyFill="1" applyBorder="1" applyAlignment="1">
      <alignment horizontal="center"/>
    </xf>
    <xf numFmtId="0" fontId="2" fillId="2" borderId="10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6" fillId="0" borderId="1" xfId="0" applyFont="1" applyBorder="1"/>
    <xf numFmtId="0" fontId="6" fillId="0" borderId="0" xfId="0" applyFont="1" applyAlignment="1">
      <alignment horizontal="center" vertical="center"/>
    </xf>
    <xf numFmtId="0" fontId="9" fillId="0" borderId="0" xfId="0" applyFont="1" applyFill="1"/>
    <xf numFmtId="0" fontId="10" fillId="0" borderId="0" xfId="0" applyFont="1" applyFill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/>
    <xf numFmtId="0" fontId="9" fillId="0" borderId="0" xfId="0" applyFont="1" applyFill="1" applyAlignment="1"/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/>
    <xf numFmtId="17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6" fillId="0" borderId="0" xfId="0" applyNumberFormat="1" applyFont="1"/>
    <xf numFmtId="0" fontId="9" fillId="0" borderId="0" xfId="0" applyNumberFormat="1" applyFont="1" applyFill="1"/>
    <xf numFmtId="0" fontId="10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 wrapText="1"/>
    </xf>
    <xf numFmtId="0" fontId="10" fillId="0" borderId="0" xfId="0" applyNumberFormat="1" applyFont="1" applyFill="1"/>
    <xf numFmtId="0" fontId="12" fillId="0" borderId="0" xfId="0" applyNumberFormat="1" applyFont="1"/>
    <xf numFmtId="0" fontId="10" fillId="0" borderId="0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7" fillId="0" borderId="1" xfId="0" applyFont="1" applyBorder="1"/>
    <xf numFmtId="0" fontId="6" fillId="0" borderId="1" xfId="0" applyNumberFormat="1" applyFont="1" applyBorder="1" applyAlignment="1">
      <alignment horizontal="center"/>
    </xf>
    <xf numFmtId="0" fontId="10" fillId="0" borderId="1" xfId="0" applyNumberFormat="1" applyFont="1" applyFill="1" applyBorder="1" applyAlignment="1">
      <alignment wrapText="1"/>
    </xf>
    <xf numFmtId="0" fontId="7" fillId="0" borderId="1" xfId="0" applyNumberFormat="1" applyFont="1" applyBorder="1" applyAlignment="1">
      <alignment horizontal="center"/>
    </xf>
    <xf numFmtId="0" fontId="8" fillId="0" borderId="0" xfId="0" applyFont="1" applyFill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5"/>
  <sheetViews>
    <sheetView tabSelected="1" view="pageBreakPreview" zoomScaleNormal="100" zoomScaleSheetLayoutView="100" workbookViewId="0">
      <selection activeCell="C20" sqref="C19:C20"/>
    </sheetView>
  </sheetViews>
  <sheetFormatPr defaultColWidth="9.140625" defaultRowHeight="11.25" x14ac:dyDescent="0.2"/>
  <cols>
    <col min="1" max="1" width="27.28515625" style="45" customWidth="1"/>
    <col min="2" max="2" width="33" style="45" customWidth="1"/>
    <col min="3" max="3" width="16.7109375" style="67" customWidth="1"/>
    <col min="4" max="4" width="13.7109375" style="45" customWidth="1"/>
    <col min="5" max="5" width="3.140625" style="45" customWidth="1"/>
    <col min="6" max="6" width="2.28515625" style="45" customWidth="1"/>
    <col min="7" max="7" width="2.28515625" style="45" bestFit="1" customWidth="1"/>
    <col min="8" max="8" width="3.140625" style="45" bestFit="1" customWidth="1"/>
    <col min="9" max="10" width="2.28515625" style="45" bestFit="1" customWidth="1"/>
    <col min="11" max="11" width="3.140625" style="45" bestFit="1" customWidth="1"/>
    <col min="12" max="13" width="2.28515625" style="45" bestFit="1" customWidth="1"/>
    <col min="14" max="14" width="3.140625" style="45" bestFit="1" customWidth="1"/>
    <col min="15" max="16" width="2.28515625" style="45" bestFit="1" customWidth="1"/>
    <col min="17" max="17" width="3.140625" style="45" bestFit="1" customWidth="1"/>
    <col min="18" max="19" width="2.28515625" style="45" bestFit="1" customWidth="1"/>
    <col min="20" max="20" width="3.140625" style="45" bestFit="1" customWidth="1"/>
    <col min="21" max="22" width="2.28515625" style="45" bestFit="1" customWidth="1"/>
    <col min="23" max="23" width="3.140625" style="45" bestFit="1" customWidth="1"/>
    <col min="24" max="25" width="2.28515625" style="45" bestFit="1" customWidth="1"/>
    <col min="26" max="26" width="3.140625" style="45" bestFit="1" customWidth="1"/>
    <col min="27" max="28" width="2.28515625" style="45" bestFit="1" customWidth="1"/>
    <col min="29" max="29" width="3.140625" style="45" bestFit="1" customWidth="1"/>
    <col min="30" max="30" width="2.28515625" style="45" bestFit="1" customWidth="1"/>
    <col min="31" max="31" width="6" style="45" bestFit="1" customWidth="1"/>
    <col min="32" max="16384" width="9.140625" style="45"/>
  </cols>
  <sheetData>
    <row r="1" spans="1:34" s="54" customFormat="1" ht="60.75" customHeight="1" x14ac:dyDescent="0.25">
      <c r="A1" s="84" t="s">
        <v>24</v>
      </c>
      <c r="B1" s="91"/>
      <c r="C1" s="91"/>
      <c r="D1" s="91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</row>
    <row r="2" spans="1:34" s="54" customFormat="1" ht="39" customHeight="1" x14ac:dyDescent="0.25">
      <c r="A2" s="84" t="s">
        <v>25</v>
      </c>
      <c r="B2" s="91"/>
      <c r="C2" s="91"/>
      <c r="D2" s="91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</row>
    <row r="3" spans="1:34" s="49" customFormat="1" ht="22.5" customHeight="1" x14ac:dyDescent="0.2">
      <c r="A3" s="63" t="s">
        <v>34</v>
      </c>
      <c r="B3" s="63" t="s">
        <v>22</v>
      </c>
      <c r="C3" s="82" t="s">
        <v>26</v>
      </c>
      <c r="D3" s="64" t="s">
        <v>23</v>
      </c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</row>
    <row r="4" spans="1:34" s="68" customFormat="1" ht="15" customHeight="1" x14ac:dyDescent="0.2">
      <c r="A4" s="85" t="s">
        <v>33</v>
      </c>
      <c r="B4" s="85">
        <v>9000</v>
      </c>
      <c r="C4" s="65" t="s">
        <v>37</v>
      </c>
      <c r="D4" s="66" t="s">
        <v>27</v>
      </c>
      <c r="E4" s="69"/>
      <c r="F4" s="69"/>
      <c r="G4" s="69"/>
      <c r="H4" s="69"/>
      <c r="I4" s="69"/>
      <c r="J4" s="69"/>
      <c r="K4" s="69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1"/>
      <c r="Y4" s="71"/>
      <c r="Z4" s="71"/>
      <c r="AA4" s="71"/>
      <c r="AB4" s="71"/>
      <c r="AC4" s="71"/>
      <c r="AD4" s="71"/>
      <c r="AE4" s="71"/>
      <c r="AF4" s="71"/>
      <c r="AG4" s="72"/>
      <c r="AH4" s="72"/>
    </row>
    <row r="5" spans="1:34" s="49" customFormat="1" ht="15" customHeight="1" x14ac:dyDescent="0.2">
      <c r="A5" s="86"/>
      <c r="B5" s="86"/>
      <c r="C5" s="66" t="s">
        <v>38</v>
      </c>
      <c r="D5" s="58" t="s">
        <v>41</v>
      </c>
      <c r="E5" s="60"/>
      <c r="F5" s="60"/>
      <c r="G5" s="60"/>
      <c r="H5" s="60"/>
      <c r="I5" s="60"/>
      <c r="J5" s="60"/>
      <c r="K5" s="60"/>
      <c r="L5" s="61"/>
      <c r="M5" s="61"/>
      <c r="N5" s="61"/>
      <c r="O5" s="61"/>
      <c r="P5" s="61"/>
      <c r="Q5" s="61"/>
      <c r="R5" s="62"/>
      <c r="S5" s="62"/>
      <c r="T5" s="62"/>
      <c r="U5" s="62"/>
      <c r="V5" s="62"/>
      <c r="W5" s="62"/>
      <c r="X5" s="50"/>
      <c r="Y5" s="50"/>
      <c r="Z5" s="50"/>
      <c r="AA5" s="50"/>
      <c r="AB5" s="50"/>
      <c r="AC5" s="50"/>
      <c r="AD5" s="50"/>
      <c r="AE5" s="50"/>
      <c r="AF5" s="50"/>
      <c r="AG5" s="53"/>
      <c r="AH5" s="53"/>
    </row>
    <row r="6" spans="1:34" s="49" customFormat="1" ht="16.5" customHeight="1" x14ac:dyDescent="0.2">
      <c r="A6" s="86"/>
      <c r="B6" s="86"/>
      <c r="C6" s="66" t="s">
        <v>39</v>
      </c>
      <c r="D6" s="58" t="s">
        <v>42</v>
      </c>
      <c r="E6" s="60"/>
      <c r="F6" s="60"/>
      <c r="G6" s="60"/>
      <c r="H6" s="60"/>
      <c r="I6" s="60"/>
      <c r="J6" s="60"/>
      <c r="K6" s="60"/>
      <c r="L6" s="61"/>
      <c r="M6" s="61"/>
      <c r="N6" s="61"/>
      <c r="O6" s="61"/>
      <c r="P6" s="61"/>
      <c r="Q6" s="61"/>
      <c r="R6" s="62"/>
      <c r="S6" s="62"/>
      <c r="T6" s="62"/>
      <c r="U6" s="62"/>
      <c r="V6" s="62"/>
      <c r="W6" s="62"/>
      <c r="X6" s="50"/>
      <c r="Y6" s="50"/>
      <c r="Z6" s="50"/>
      <c r="AA6" s="50"/>
      <c r="AB6" s="50"/>
      <c r="AC6" s="50"/>
      <c r="AD6" s="50"/>
      <c r="AE6" s="50"/>
      <c r="AF6" s="50"/>
      <c r="AG6" s="53"/>
      <c r="AH6" s="53"/>
    </row>
    <row r="7" spans="1:34" s="49" customFormat="1" ht="15" customHeight="1" x14ac:dyDescent="0.2">
      <c r="A7" s="87" t="s">
        <v>35</v>
      </c>
      <c r="B7" s="86"/>
      <c r="C7" s="66" t="s">
        <v>40</v>
      </c>
      <c r="D7" s="58" t="s">
        <v>27</v>
      </c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3"/>
      <c r="AH7" s="53"/>
    </row>
    <row r="8" spans="1:34" s="49" customFormat="1" ht="15" customHeight="1" x14ac:dyDescent="0.2">
      <c r="A8" s="88"/>
      <c r="B8" s="86"/>
      <c r="C8" s="66" t="s">
        <v>28</v>
      </c>
      <c r="D8" s="58" t="s">
        <v>41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0"/>
      <c r="Y8" s="50"/>
      <c r="Z8" s="50"/>
      <c r="AA8" s="50"/>
      <c r="AB8" s="50"/>
      <c r="AC8" s="50"/>
      <c r="AD8" s="50"/>
      <c r="AE8" s="50"/>
      <c r="AF8" s="50"/>
      <c r="AG8" s="53"/>
      <c r="AH8" s="53"/>
    </row>
    <row r="9" spans="1:34" s="49" customFormat="1" ht="15" customHeight="1" x14ac:dyDescent="0.2">
      <c r="A9" s="88"/>
      <c r="B9" s="86"/>
      <c r="C9" s="66" t="s">
        <v>29</v>
      </c>
      <c r="D9" s="58" t="s">
        <v>42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0"/>
      <c r="Y9" s="50"/>
      <c r="Z9" s="50"/>
      <c r="AA9" s="50"/>
      <c r="AB9" s="50"/>
      <c r="AC9" s="50"/>
      <c r="AD9" s="50"/>
      <c r="AE9" s="50"/>
      <c r="AF9" s="50"/>
      <c r="AG9" s="53"/>
      <c r="AH9" s="53"/>
    </row>
    <row r="10" spans="1:34" s="49" customFormat="1" ht="15" customHeight="1" x14ac:dyDescent="0.2">
      <c r="A10" s="88"/>
      <c r="B10" s="86"/>
      <c r="C10" s="66" t="s">
        <v>30</v>
      </c>
      <c r="D10" s="58" t="s">
        <v>43</v>
      </c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0"/>
      <c r="Y10" s="50"/>
      <c r="Z10" s="50"/>
      <c r="AA10" s="50"/>
      <c r="AB10" s="50"/>
      <c r="AC10" s="50"/>
      <c r="AD10" s="50"/>
      <c r="AE10" s="50"/>
      <c r="AF10" s="50"/>
      <c r="AG10" s="53"/>
      <c r="AH10" s="53"/>
    </row>
    <row r="11" spans="1:34" s="49" customFormat="1" ht="15" customHeight="1" x14ac:dyDescent="0.2">
      <c r="A11" s="88"/>
      <c r="B11" s="86"/>
      <c r="C11" s="66" t="s">
        <v>31</v>
      </c>
      <c r="D11" s="58" t="s">
        <v>44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0"/>
      <c r="Y11" s="50"/>
      <c r="Z11" s="50"/>
      <c r="AA11" s="50"/>
      <c r="AB11" s="50"/>
      <c r="AC11" s="50"/>
      <c r="AD11" s="50"/>
      <c r="AE11" s="50"/>
      <c r="AF11" s="50"/>
      <c r="AG11" s="53"/>
      <c r="AH11" s="53"/>
    </row>
    <row r="12" spans="1:34" s="49" customFormat="1" ht="15" customHeight="1" x14ac:dyDescent="0.2">
      <c r="A12" s="88"/>
      <c r="B12" s="86"/>
      <c r="C12" s="66" t="s">
        <v>36</v>
      </c>
      <c r="D12" s="58" t="s">
        <v>45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0"/>
      <c r="Y12" s="50"/>
      <c r="Z12" s="50"/>
      <c r="AA12" s="50"/>
      <c r="AB12" s="50"/>
      <c r="AC12" s="50"/>
      <c r="AD12" s="50"/>
      <c r="AE12" s="50"/>
      <c r="AF12" s="50"/>
      <c r="AG12" s="53"/>
      <c r="AH12" s="53"/>
    </row>
    <row r="13" spans="1:34" s="49" customFormat="1" ht="15" customHeight="1" x14ac:dyDescent="0.2">
      <c r="A13" s="89"/>
      <c r="B13" s="90"/>
      <c r="C13" s="66" t="s">
        <v>32</v>
      </c>
      <c r="D13" s="58" t="s">
        <v>46</v>
      </c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0"/>
      <c r="Y13" s="50"/>
      <c r="Z13" s="50"/>
      <c r="AA13" s="50"/>
      <c r="AB13" s="50"/>
      <c r="AC13" s="50"/>
      <c r="AD13" s="50"/>
      <c r="AE13" s="50"/>
      <c r="AF13" s="50"/>
      <c r="AG13" s="53"/>
      <c r="AH13" s="53"/>
    </row>
    <row r="14" spans="1:34" s="49" customFormat="1" ht="15" customHeight="1" x14ac:dyDescent="0.2">
      <c r="A14" s="73"/>
      <c r="B14" s="60"/>
      <c r="C14" s="69"/>
      <c r="D14" s="60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0"/>
      <c r="Y14" s="50"/>
      <c r="Z14" s="50"/>
      <c r="AA14" s="50"/>
      <c r="AB14" s="50"/>
      <c r="AC14" s="50"/>
      <c r="AD14" s="50"/>
      <c r="AE14" s="50"/>
      <c r="AF14" s="50"/>
      <c r="AG14" s="53"/>
      <c r="AH14" s="53"/>
    </row>
    <row r="15" spans="1:34" s="49" customFormat="1" ht="21.75" customHeight="1" x14ac:dyDescent="0.25">
      <c r="A15" s="84" t="s">
        <v>90</v>
      </c>
      <c r="B15" s="91"/>
      <c r="C15" s="91"/>
      <c r="D15" s="91"/>
      <c r="E15" s="84"/>
      <c r="F15" s="91"/>
      <c r="G15" s="91"/>
      <c r="H15" s="91"/>
      <c r="I15" s="91"/>
      <c r="J15" s="91"/>
      <c r="K15" s="91"/>
      <c r="L15" s="84"/>
      <c r="M15" s="91"/>
      <c r="N15" s="91"/>
      <c r="O15" s="91"/>
      <c r="P15" s="91"/>
      <c r="Q15" s="91"/>
      <c r="R15" s="91"/>
      <c r="S15" s="84"/>
      <c r="T15" s="91"/>
      <c r="U15" s="91"/>
      <c r="V15" s="91"/>
      <c r="W15" s="91"/>
      <c r="X15" s="91"/>
      <c r="Y15" s="91"/>
      <c r="Z15" s="84"/>
      <c r="AA15" s="91"/>
      <c r="AB15" s="91"/>
      <c r="AC15" s="91"/>
      <c r="AD15" s="50"/>
      <c r="AE15" s="50"/>
      <c r="AF15" s="50"/>
      <c r="AG15" s="53"/>
      <c r="AH15" s="53"/>
    </row>
    <row r="16" spans="1:34" s="49" customFormat="1" ht="18.75" customHeight="1" x14ac:dyDescent="0.2">
      <c r="A16" s="74" t="s">
        <v>47</v>
      </c>
      <c r="B16" s="74" t="s">
        <v>51</v>
      </c>
      <c r="C16" s="75" t="s">
        <v>52</v>
      </c>
      <c r="D16" s="74" t="s">
        <v>48</v>
      </c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0"/>
      <c r="Y16" s="50"/>
      <c r="Z16" s="50"/>
      <c r="AA16" s="50"/>
      <c r="AB16" s="50"/>
      <c r="AC16" s="50"/>
      <c r="AD16" s="50"/>
      <c r="AE16" s="50"/>
      <c r="AF16" s="50"/>
      <c r="AG16" s="53"/>
      <c r="AH16" s="53"/>
    </row>
    <row r="17" spans="1:34" s="49" customFormat="1" ht="14.25" customHeight="1" x14ac:dyDescent="0.2">
      <c r="A17" s="47" t="s">
        <v>49</v>
      </c>
      <c r="B17" s="47" t="s">
        <v>53</v>
      </c>
      <c r="C17" s="81">
        <v>150</v>
      </c>
      <c r="D17" s="74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0"/>
      <c r="Y17" s="50"/>
      <c r="Z17" s="50"/>
      <c r="AA17" s="50"/>
      <c r="AB17" s="50"/>
      <c r="AC17" s="50"/>
      <c r="AD17" s="50"/>
      <c r="AE17" s="50"/>
      <c r="AF17" s="50"/>
      <c r="AG17" s="53"/>
      <c r="AH17" s="53"/>
    </row>
    <row r="18" spans="1:34" s="49" customFormat="1" ht="12.75" customHeight="1" x14ac:dyDescent="0.2">
      <c r="A18" s="47" t="s">
        <v>50</v>
      </c>
      <c r="B18" s="47" t="s">
        <v>54</v>
      </c>
      <c r="C18" s="81">
        <v>115</v>
      </c>
      <c r="D18" s="77" t="s">
        <v>89</v>
      </c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0"/>
      <c r="Y18" s="50"/>
      <c r="Z18" s="50"/>
      <c r="AA18" s="50"/>
      <c r="AB18" s="50"/>
      <c r="AC18" s="50"/>
      <c r="AD18" s="50"/>
      <c r="AE18" s="50"/>
      <c r="AF18" s="50"/>
      <c r="AG18" s="53"/>
      <c r="AH18" s="53"/>
    </row>
    <row r="19" spans="1:34" s="49" customFormat="1" ht="10.5" customHeight="1" x14ac:dyDescent="0.2">
      <c r="A19" s="47" t="s">
        <v>50</v>
      </c>
      <c r="B19" s="47" t="s">
        <v>55</v>
      </c>
      <c r="C19" s="81">
        <v>145</v>
      </c>
      <c r="D19" s="77" t="s">
        <v>89</v>
      </c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0"/>
      <c r="Y19" s="50"/>
      <c r="Z19" s="50"/>
      <c r="AA19" s="50"/>
      <c r="AB19" s="50"/>
      <c r="AC19" s="50"/>
      <c r="AD19" s="50"/>
      <c r="AE19" s="50"/>
      <c r="AF19" s="50"/>
      <c r="AG19" s="53"/>
      <c r="AH19" s="53"/>
    </row>
    <row r="20" spans="1:34" s="49" customFormat="1" ht="13.5" customHeight="1" x14ac:dyDescent="0.2">
      <c r="A20" s="47" t="s">
        <v>73</v>
      </c>
      <c r="B20" s="47" t="s">
        <v>56</v>
      </c>
      <c r="C20" s="81">
        <v>90</v>
      </c>
      <c r="D20" s="47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50"/>
      <c r="Y20" s="50"/>
      <c r="Z20" s="50"/>
      <c r="AA20" s="50"/>
      <c r="AB20" s="50"/>
      <c r="AC20" s="50"/>
      <c r="AD20" s="50"/>
      <c r="AE20" s="50"/>
      <c r="AF20" s="50"/>
      <c r="AG20" s="53"/>
      <c r="AH20" s="53"/>
    </row>
    <row r="21" spans="1:34" x14ac:dyDescent="0.2">
      <c r="A21" s="47" t="s">
        <v>74</v>
      </c>
      <c r="B21" s="47" t="s">
        <v>57</v>
      </c>
      <c r="C21" s="81">
        <v>110</v>
      </c>
      <c r="D21" s="47"/>
    </row>
    <row r="22" spans="1:34" x14ac:dyDescent="0.2">
      <c r="A22" s="47" t="s">
        <v>75</v>
      </c>
      <c r="B22" s="47" t="s">
        <v>58</v>
      </c>
      <c r="C22" s="81">
        <v>190</v>
      </c>
      <c r="D22" s="47"/>
      <c r="AF22" s="46"/>
    </row>
    <row r="23" spans="1:34" x14ac:dyDescent="0.2">
      <c r="A23" s="47" t="s">
        <v>76</v>
      </c>
      <c r="B23" s="47" t="s">
        <v>59</v>
      </c>
      <c r="C23" s="81">
        <v>125</v>
      </c>
      <c r="D23" s="77" t="s">
        <v>89</v>
      </c>
    </row>
    <row r="24" spans="1:34" x14ac:dyDescent="0.2">
      <c r="A24" s="47" t="s">
        <v>77</v>
      </c>
      <c r="B24" s="47" t="s">
        <v>60</v>
      </c>
      <c r="C24" s="81">
        <v>170</v>
      </c>
      <c r="D24" s="47"/>
      <c r="X24" s="48"/>
      <c r="Y24" s="48"/>
      <c r="Z24" s="48"/>
      <c r="AA24" s="48"/>
      <c r="AB24" s="48"/>
      <c r="AC24" s="48"/>
      <c r="AD24" s="48"/>
    </row>
    <row r="25" spans="1:34" x14ac:dyDescent="0.2">
      <c r="A25" s="47" t="s">
        <v>78</v>
      </c>
      <c r="B25" s="47" t="s">
        <v>61</v>
      </c>
      <c r="C25" s="81">
        <v>60</v>
      </c>
      <c r="D25" s="47"/>
    </row>
    <row r="26" spans="1:34" x14ac:dyDescent="0.2">
      <c r="A26" s="47" t="s">
        <v>79</v>
      </c>
      <c r="B26" s="47" t="s">
        <v>62</v>
      </c>
      <c r="C26" s="81">
        <v>260</v>
      </c>
      <c r="D26" s="47"/>
    </row>
    <row r="27" spans="1:34" x14ac:dyDescent="0.2">
      <c r="A27" s="47" t="s">
        <v>80</v>
      </c>
      <c r="B27" s="47" t="s">
        <v>63</v>
      </c>
      <c r="C27" s="81">
        <v>900</v>
      </c>
      <c r="D27" s="47"/>
    </row>
    <row r="28" spans="1:34" ht="22.5" x14ac:dyDescent="0.2">
      <c r="A28" s="78" t="s">
        <v>81</v>
      </c>
      <c r="B28" s="47" t="s">
        <v>71</v>
      </c>
      <c r="C28" s="81">
        <v>130</v>
      </c>
      <c r="D28" s="47"/>
    </row>
    <row r="29" spans="1:34" ht="11.25" customHeight="1" x14ac:dyDescent="0.2">
      <c r="A29" s="78" t="s">
        <v>81</v>
      </c>
      <c r="B29" s="79" t="s">
        <v>72</v>
      </c>
      <c r="C29" s="81">
        <v>110</v>
      </c>
      <c r="D29" s="47"/>
    </row>
    <row r="30" spans="1:34" x14ac:dyDescent="0.2">
      <c r="A30" s="47" t="s">
        <v>82</v>
      </c>
      <c r="B30" s="47" t="s">
        <v>64</v>
      </c>
      <c r="C30" s="81">
        <v>700</v>
      </c>
      <c r="D30" s="47"/>
    </row>
    <row r="31" spans="1:34" x14ac:dyDescent="0.2">
      <c r="A31" s="47" t="s">
        <v>83</v>
      </c>
      <c r="B31" s="47" t="s">
        <v>65</v>
      </c>
      <c r="C31" s="81">
        <v>950</v>
      </c>
      <c r="D31" s="47"/>
    </row>
    <row r="32" spans="1:34" x14ac:dyDescent="0.2">
      <c r="A32" s="47" t="s">
        <v>84</v>
      </c>
      <c r="B32" s="47" t="s">
        <v>66</v>
      </c>
      <c r="C32" s="81">
        <v>1600</v>
      </c>
      <c r="D32" s="47"/>
    </row>
    <row r="33" spans="1:4" x14ac:dyDescent="0.2">
      <c r="A33" s="47" t="s">
        <v>85</v>
      </c>
      <c r="B33" s="47" t="s">
        <v>67</v>
      </c>
      <c r="C33" s="81">
        <v>1900</v>
      </c>
      <c r="D33" s="47"/>
    </row>
    <row r="34" spans="1:4" x14ac:dyDescent="0.2">
      <c r="A34" s="47" t="s">
        <v>86</v>
      </c>
      <c r="B34" s="47" t="s">
        <v>68</v>
      </c>
      <c r="C34" s="81">
        <v>1200</v>
      </c>
      <c r="D34" s="47"/>
    </row>
    <row r="35" spans="1:4" x14ac:dyDescent="0.2">
      <c r="A35" s="47" t="s">
        <v>87</v>
      </c>
      <c r="B35" s="47" t="s">
        <v>69</v>
      </c>
      <c r="C35" s="81">
        <v>55</v>
      </c>
      <c r="D35" s="47"/>
    </row>
    <row r="36" spans="1:4" x14ac:dyDescent="0.2">
      <c r="A36" s="47" t="s">
        <v>88</v>
      </c>
      <c r="B36" s="47" t="s">
        <v>70</v>
      </c>
      <c r="C36" s="81">
        <v>40</v>
      </c>
      <c r="D36" s="47"/>
    </row>
    <row r="37" spans="1:4" x14ac:dyDescent="0.2">
      <c r="A37" s="80" t="s">
        <v>19</v>
      </c>
      <c r="B37" s="47"/>
      <c r="C37" s="83">
        <v>9000</v>
      </c>
      <c r="D37" s="47"/>
    </row>
    <row r="45" spans="1:4" ht="30.75" customHeight="1" x14ac:dyDescent="0.2"/>
  </sheetData>
  <mergeCells count="10">
    <mergeCell ref="A4:A6"/>
    <mergeCell ref="A7:A13"/>
    <mergeCell ref="B4:B13"/>
    <mergeCell ref="E15:K15"/>
    <mergeCell ref="L15:R15"/>
    <mergeCell ref="S15:Y15"/>
    <mergeCell ref="Z15:AC15"/>
    <mergeCell ref="A1:D1"/>
    <mergeCell ref="A2:D2"/>
    <mergeCell ref="A15:D15"/>
  </mergeCells>
  <phoneticPr fontId="5" type="noConversion"/>
  <printOptions horizontalCentered="1"/>
  <pageMargins left="0.19685039370078741" right="0.1968503937007874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1"/>
  <sheetViews>
    <sheetView topLeftCell="D1" workbookViewId="0">
      <selection activeCell="D16" sqref="A16:XFD24"/>
    </sheetView>
  </sheetViews>
  <sheetFormatPr defaultRowHeight="15" x14ac:dyDescent="0.25"/>
  <cols>
    <col min="1" max="1" width="5" customWidth="1"/>
    <col min="3" max="3" width="14.7109375" customWidth="1"/>
    <col min="5" max="6" width="10" customWidth="1"/>
  </cols>
  <sheetData>
    <row r="2" spans="1:26" ht="15.75" thickBot="1" x14ac:dyDescent="0.3"/>
    <row r="3" spans="1:26" ht="15.75" x14ac:dyDescent="0.25">
      <c r="A3" s="1"/>
      <c r="B3" s="2" t="s">
        <v>0</v>
      </c>
      <c r="C3" s="2"/>
      <c r="D3" s="3" t="s">
        <v>1</v>
      </c>
      <c r="E3" s="3" t="s">
        <v>2</v>
      </c>
      <c r="F3" s="3"/>
      <c r="G3" s="32" t="s">
        <v>3</v>
      </c>
      <c r="H3" s="32"/>
      <c r="I3" s="3" t="s">
        <v>4</v>
      </c>
      <c r="J3" s="3"/>
      <c r="K3" s="3" t="s">
        <v>5</v>
      </c>
      <c r="L3" s="3"/>
      <c r="M3" s="3" t="s">
        <v>6</v>
      </c>
      <c r="N3" s="3"/>
      <c r="O3" s="3" t="s">
        <v>7</v>
      </c>
      <c r="P3" s="3"/>
      <c r="Q3" s="3" t="s">
        <v>8</v>
      </c>
      <c r="R3" s="3"/>
      <c r="S3" s="3" t="s">
        <v>9</v>
      </c>
      <c r="T3" s="3"/>
      <c r="U3" s="3" t="s">
        <v>10</v>
      </c>
      <c r="V3" s="3"/>
      <c r="W3" s="3" t="s">
        <v>11</v>
      </c>
      <c r="X3" s="4" t="s">
        <v>10</v>
      </c>
      <c r="Y3" s="5" t="s">
        <v>12</v>
      </c>
      <c r="Z3" s="6" t="s">
        <v>13</v>
      </c>
    </row>
    <row r="4" spans="1:26" ht="15.75" x14ac:dyDescent="0.25">
      <c r="A4" s="1">
        <v>1</v>
      </c>
      <c r="B4" s="7" t="s">
        <v>14</v>
      </c>
      <c r="C4" s="7"/>
      <c r="D4" s="34">
        <v>2665.2959999999998</v>
      </c>
      <c r="E4" s="8">
        <v>116.8</v>
      </c>
      <c r="F4" s="8">
        <f>E4/30</f>
        <v>3.8933333333333331</v>
      </c>
      <c r="G4" s="1">
        <v>202.2</v>
      </c>
      <c r="H4" s="1">
        <f>G4/31</f>
        <v>6.5225806451612902</v>
      </c>
      <c r="I4" s="1">
        <v>361.8</v>
      </c>
      <c r="J4" s="1">
        <f>I4/30</f>
        <v>12.06</v>
      </c>
      <c r="K4" s="1">
        <v>466.8</v>
      </c>
      <c r="L4" s="7">
        <f>K4/31</f>
        <v>15.058064516129033</v>
      </c>
      <c r="M4" s="9">
        <v>467.4</v>
      </c>
      <c r="N4" s="9">
        <f>M4/31</f>
        <v>15.077419354838709</v>
      </c>
      <c r="O4" s="10">
        <v>414</v>
      </c>
      <c r="P4" s="38">
        <f>O4/28</f>
        <v>14.785714285714286</v>
      </c>
      <c r="Q4" s="1">
        <v>409.5</v>
      </c>
      <c r="R4" s="1">
        <f>Q4/31</f>
        <v>13.209677419354838</v>
      </c>
      <c r="S4" s="1">
        <v>188.3</v>
      </c>
      <c r="T4" s="1">
        <f>S4/30</f>
        <v>6.2766666666666673</v>
      </c>
      <c r="U4" s="1">
        <v>85</v>
      </c>
      <c r="V4" s="1">
        <f>U4/31</f>
        <v>2.7419354838709675</v>
      </c>
      <c r="W4" s="11">
        <f>AL4-AK4</f>
        <v>0</v>
      </c>
      <c r="X4" s="12">
        <f>AK4+W4</f>
        <v>0</v>
      </c>
      <c r="Y4" s="13">
        <f t="shared" ref="Y4:Y9" si="0">E4+G4+I4+K4+M4+O4+Q4+S4+U4+X4</f>
        <v>2711.8</v>
      </c>
      <c r="Z4" s="14">
        <f>AJ4+AM4-Y4</f>
        <v>-2711.8</v>
      </c>
    </row>
    <row r="5" spans="1:26" ht="15.75" x14ac:dyDescent="0.25">
      <c r="A5" s="1">
        <v>2</v>
      </c>
      <c r="B5" s="7" t="s">
        <v>15</v>
      </c>
      <c r="C5" s="7"/>
      <c r="D5" s="34">
        <v>564.38</v>
      </c>
      <c r="E5" s="8">
        <v>38.799999999999997</v>
      </c>
      <c r="F5" s="8">
        <f>E5/30</f>
        <v>1.2933333333333332</v>
      </c>
      <c r="G5" s="1">
        <v>65.2</v>
      </c>
      <c r="H5" s="1">
        <f t="shared" ref="H5:H8" si="1">G5/31</f>
        <v>2.1032258064516132</v>
      </c>
      <c r="I5" s="1">
        <v>61.5</v>
      </c>
      <c r="J5" s="1">
        <f t="shared" ref="J5:J8" si="2">I5/30</f>
        <v>2.0499999999999998</v>
      </c>
      <c r="K5" s="1">
        <v>58.5</v>
      </c>
      <c r="L5" s="7">
        <f t="shared" ref="L5:L8" si="3">K5/31</f>
        <v>1.8870967741935485</v>
      </c>
      <c r="M5" s="9">
        <v>62</v>
      </c>
      <c r="N5" s="9">
        <f t="shared" ref="N5:N8" si="4">M5/31</f>
        <v>2</v>
      </c>
      <c r="O5" s="10">
        <v>54.5</v>
      </c>
      <c r="P5" s="38">
        <f t="shared" ref="P5:P8" si="5">O5/28</f>
        <v>1.9464285714285714</v>
      </c>
      <c r="Q5" s="1">
        <v>60.5</v>
      </c>
      <c r="R5" s="1">
        <f t="shared" ref="R5:R8" si="6">Q5/31</f>
        <v>1.9516129032258065</v>
      </c>
      <c r="S5" s="1">
        <v>35.5</v>
      </c>
      <c r="T5" s="1">
        <f t="shared" ref="T5:T8" si="7">S5/30</f>
        <v>1.1833333333333333</v>
      </c>
      <c r="U5" s="1">
        <v>26.98</v>
      </c>
      <c r="V5" s="1">
        <f t="shared" ref="V5:V8" si="8">U5/31</f>
        <v>0.87032258064516133</v>
      </c>
      <c r="W5" s="11">
        <f t="shared" ref="W5:W7" si="9">AL5-AK5</f>
        <v>0</v>
      </c>
      <c r="X5" s="12">
        <f>AK5+W5</f>
        <v>0</v>
      </c>
      <c r="Y5" s="13">
        <f t="shared" si="0"/>
        <v>463.48</v>
      </c>
      <c r="Z5" s="14">
        <f>AJ5+AM5-Y5</f>
        <v>-463.48</v>
      </c>
    </row>
    <row r="6" spans="1:26" ht="15.75" x14ac:dyDescent="0.25">
      <c r="A6" s="1">
        <v>3</v>
      </c>
      <c r="B6" s="7" t="s">
        <v>16</v>
      </c>
      <c r="C6" s="7"/>
      <c r="D6" s="34">
        <v>124.39</v>
      </c>
      <c r="E6" s="8">
        <v>8.4</v>
      </c>
      <c r="F6" s="8">
        <f>E6/30</f>
        <v>0.28000000000000003</v>
      </c>
      <c r="G6" s="1">
        <v>0</v>
      </c>
      <c r="H6" s="1">
        <f t="shared" si="1"/>
        <v>0</v>
      </c>
      <c r="I6" s="1">
        <v>11</v>
      </c>
      <c r="J6" s="1">
        <f t="shared" si="2"/>
        <v>0.36666666666666664</v>
      </c>
      <c r="K6" s="1">
        <v>15.5</v>
      </c>
      <c r="L6" s="7">
        <f t="shared" si="3"/>
        <v>0.5</v>
      </c>
      <c r="M6" s="9">
        <v>20.5</v>
      </c>
      <c r="N6" s="9">
        <f t="shared" si="4"/>
        <v>0.66129032258064513</v>
      </c>
      <c r="O6" s="10">
        <v>28</v>
      </c>
      <c r="P6" s="38">
        <f t="shared" si="5"/>
        <v>1</v>
      </c>
      <c r="Q6" s="1">
        <v>31</v>
      </c>
      <c r="R6" s="1">
        <f t="shared" si="6"/>
        <v>1</v>
      </c>
      <c r="S6" s="1">
        <v>3</v>
      </c>
      <c r="T6" s="1">
        <f t="shared" si="7"/>
        <v>0.1</v>
      </c>
      <c r="U6" s="1">
        <v>0</v>
      </c>
      <c r="V6" s="1">
        <f t="shared" si="8"/>
        <v>0</v>
      </c>
      <c r="W6" s="11">
        <f t="shared" si="9"/>
        <v>0</v>
      </c>
      <c r="X6" s="12">
        <f>AK6+W6</f>
        <v>0</v>
      </c>
      <c r="Y6" s="13">
        <f t="shared" si="0"/>
        <v>117.4</v>
      </c>
      <c r="Z6" s="14">
        <f>AJ6+AM6-Y6</f>
        <v>-117.4</v>
      </c>
    </row>
    <row r="7" spans="1:26" ht="15.75" x14ac:dyDescent="0.25">
      <c r="A7" s="1">
        <v>4</v>
      </c>
      <c r="B7" s="7" t="s">
        <v>17</v>
      </c>
      <c r="C7" s="7"/>
      <c r="D7" s="34">
        <v>696.64</v>
      </c>
      <c r="E7" s="8">
        <v>44.9</v>
      </c>
      <c r="F7" s="8">
        <f>E7/30</f>
        <v>1.4966666666666666</v>
      </c>
      <c r="G7" s="1">
        <v>68.2</v>
      </c>
      <c r="H7" s="1">
        <f t="shared" si="1"/>
        <v>2.2000000000000002</v>
      </c>
      <c r="I7" s="1">
        <v>98.1</v>
      </c>
      <c r="J7" s="1">
        <f t="shared" si="2"/>
        <v>3.27</v>
      </c>
      <c r="K7" s="1">
        <v>144.19999999999999</v>
      </c>
      <c r="L7" s="7">
        <f t="shared" si="3"/>
        <v>4.6516129032258062</v>
      </c>
      <c r="M7" s="9">
        <v>143</v>
      </c>
      <c r="N7" s="9">
        <f t="shared" si="4"/>
        <v>4.612903225806452</v>
      </c>
      <c r="O7" s="10">
        <v>144.5</v>
      </c>
      <c r="P7" s="38">
        <f t="shared" si="5"/>
        <v>5.1607142857142856</v>
      </c>
      <c r="Q7" s="1">
        <v>111.5</v>
      </c>
      <c r="R7" s="1">
        <f t="shared" si="6"/>
        <v>3.596774193548387</v>
      </c>
      <c r="S7" s="1">
        <v>47</v>
      </c>
      <c r="T7" s="1">
        <f t="shared" si="7"/>
        <v>1.5666666666666667</v>
      </c>
      <c r="U7" s="1">
        <v>18.04</v>
      </c>
      <c r="V7" s="1">
        <f t="shared" si="8"/>
        <v>0.58193548387096772</v>
      </c>
      <c r="W7" s="11">
        <f t="shared" si="9"/>
        <v>0</v>
      </c>
      <c r="X7" s="12">
        <f>AK7+W7</f>
        <v>0</v>
      </c>
      <c r="Y7" s="13">
        <f t="shared" si="0"/>
        <v>819.43999999999994</v>
      </c>
      <c r="Z7" s="14">
        <f>AJ7+AM7-Y7</f>
        <v>-819.43999999999994</v>
      </c>
    </row>
    <row r="8" spans="1:26" ht="16.5" thickBot="1" x14ac:dyDescent="0.3">
      <c r="A8" s="1">
        <v>5</v>
      </c>
      <c r="B8" s="15" t="s">
        <v>18</v>
      </c>
      <c r="C8" s="15"/>
      <c r="D8" s="35">
        <v>382.64</v>
      </c>
      <c r="E8" s="16">
        <v>14.7</v>
      </c>
      <c r="F8" s="8">
        <f>E8/30</f>
        <v>0.49</v>
      </c>
      <c r="G8" s="17">
        <v>37.700000000000003</v>
      </c>
      <c r="H8" s="1">
        <f t="shared" si="1"/>
        <v>1.2161290322580647</v>
      </c>
      <c r="I8" s="17">
        <v>51.6</v>
      </c>
      <c r="J8" s="1">
        <f t="shared" si="2"/>
        <v>1.72</v>
      </c>
      <c r="K8" s="17">
        <v>74.8</v>
      </c>
      <c r="L8" s="7">
        <f t="shared" si="3"/>
        <v>2.4129032258064513</v>
      </c>
      <c r="M8" s="18">
        <v>82.5</v>
      </c>
      <c r="N8" s="9">
        <f t="shared" si="4"/>
        <v>2.661290322580645</v>
      </c>
      <c r="O8" s="19">
        <v>81</v>
      </c>
      <c r="P8" s="38">
        <f t="shared" si="5"/>
        <v>2.8928571428571428</v>
      </c>
      <c r="Q8" s="17">
        <v>62.15</v>
      </c>
      <c r="R8" s="1">
        <f t="shared" si="6"/>
        <v>2.0048387096774194</v>
      </c>
      <c r="S8" s="17">
        <v>23.3</v>
      </c>
      <c r="T8" s="1">
        <f t="shared" si="7"/>
        <v>0.77666666666666673</v>
      </c>
      <c r="U8" s="17">
        <v>5.04</v>
      </c>
      <c r="V8" s="1">
        <f t="shared" si="8"/>
        <v>0.16258064516129031</v>
      </c>
      <c r="W8" s="20">
        <f>AL8-AK8</f>
        <v>0</v>
      </c>
      <c r="X8" s="21">
        <f>AK8+W8</f>
        <v>0</v>
      </c>
      <c r="Y8" s="22">
        <f t="shared" si="0"/>
        <v>432.79</v>
      </c>
      <c r="Z8" s="23">
        <f>AJ8+AM8-Y8</f>
        <v>-432.79</v>
      </c>
    </row>
    <row r="9" spans="1:26" ht="15.75" x14ac:dyDescent="0.25">
      <c r="A9" s="1"/>
      <c r="B9" s="94" t="s">
        <v>19</v>
      </c>
      <c r="C9" s="95"/>
      <c r="D9" s="36">
        <f>SUM(D4:D8)</f>
        <v>4433.3459999999995</v>
      </c>
      <c r="E9" s="25">
        <f>SUM(E4:E8)</f>
        <v>223.6</v>
      </c>
      <c r="F9" s="25"/>
      <c r="G9" s="26">
        <f t="shared" ref="G9:X9" si="10">SUM(G4:G8)</f>
        <v>373.29999999999995</v>
      </c>
      <c r="H9" s="26"/>
      <c r="I9" s="26">
        <f>SUM(I4:I8)</f>
        <v>584</v>
      </c>
      <c r="J9" s="26"/>
      <c r="K9" s="26">
        <f t="shared" si="10"/>
        <v>759.8</v>
      </c>
      <c r="L9" s="26"/>
      <c r="M9" s="26">
        <f t="shared" si="10"/>
        <v>775.4</v>
      </c>
      <c r="N9" s="26"/>
      <c r="O9" s="26">
        <f t="shared" si="10"/>
        <v>722</v>
      </c>
      <c r="P9" s="26"/>
      <c r="Q9" s="26">
        <f t="shared" si="10"/>
        <v>674.65</v>
      </c>
      <c r="R9" s="26"/>
      <c r="S9" s="26">
        <f t="shared" si="10"/>
        <v>297.10000000000002</v>
      </c>
      <c r="T9" s="27"/>
      <c r="U9" s="27">
        <f t="shared" si="10"/>
        <v>135.06</v>
      </c>
      <c r="V9" s="29"/>
      <c r="W9" s="28">
        <f t="shared" si="10"/>
        <v>0</v>
      </c>
      <c r="X9" s="26">
        <f t="shared" si="10"/>
        <v>0</v>
      </c>
      <c r="Y9" s="29">
        <f t="shared" si="0"/>
        <v>4544.9100000000008</v>
      </c>
      <c r="Z9" s="24">
        <f>SUM(Z4:Z8)</f>
        <v>-4544.91</v>
      </c>
    </row>
    <row r="10" spans="1:26" ht="15.75" x14ac:dyDescent="0.25">
      <c r="A10" s="1"/>
      <c r="B10" s="92" t="s">
        <v>20</v>
      </c>
      <c r="C10" s="93"/>
      <c r="D10" s="37">
        <v>521.57000000000005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30"/>
      <c r="X10" s="1"/>
      <c r="Y10" s="31"/>
      <c r="Z10" s="14"/>
    </row>
    <row r="11" spans="1:26" ht="15.75" x14ac:dyDescent="0.25">
      <c r="A11" s="1"/>
      <c r="B11" s="92" t="s">
        <v>21</v>
      </c>
      <c r="C11" s="93"/>
      <c r="D11" s="37">
        <v>17.600000000000001</v>
      </c>
      <c r="E11" s="3">
        <v>10.65</v>
      </c>
      <c r="F11" s="3"/>
      <c r="G11" s="3">
        <v>12.04</v>
      </c>
      <c r="H11" s="3"/>
      <c r="I11" s="3">
        <v>19.47</v>
      </c>
      <c r="J11" s="3"/>
      <c r="K11" s="3">
        <v>24.51</v>
      </c>
      <c r="L11" s="3"/>
      <c r="M11" s="3">
        <v>25.01</v>
      </c>
      <c r="N11" s="3"/>
      <c r="O11" s="3">
        <v>25.79</v>
      </c>
      <c r="P11" s="3"/>
      <c r="Q11" s="3">
        <v>21.76</v>
      </c>
      <c r="R11" s="3"/>
      <c r="S11" s="3">
        <v>9.9</v>
      </c>
      <c r="T11" s="3"/>
      <c r="U11" s="3"/>
      <c r="V11" s="3"/>
      <c r="W11" s="32"/>
      <c r="X11" s="3"/>
      <c r="Y11" s="5"/>
      <c r="Z11" s="33"/>
    </row>
  </sheetData>
  <mergeCells count="3">
    <mergeCell ref="B10:C10"/>
    <mergeCell ref="B11:C11"/>
    <mergeCell ref="B9:C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65"/>
  <sheetViews>
    <sheetView topLeftCell="A54" workbookViewId="0">
      <selection activeCell="AM65" sqref="AM65"/>
    </sheetView>
  </sheetViews>
  <sheetFormatPr defaultRowHeight="15" x14ac:dyDescent="0.25"/>
  <cols>
    <col min="1" max="1" width="5" customWidth="1"/>
    <col min="3" max="3" width="21.5703125" customWidth="1"/>
    <col min="4" max="4" width="14.140625" customWidth="1"/>
    <col min="5" max="17" width="4.42578125" customWidth="1"/>
    <col min="18" max="38" width="4.28515625" customWidth="1"/>
  </cols>
  <sheetData>
    <row r="2" spans="1:39" x14ac:dyDescent="0.25">
      <c r="E2" s="98" t="s">
        <v>2</v>
      </c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 t="s">
        <v>3</v>
      </c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</row>
    <row r="3" spans="1:39" ht="15.75" x14ac:dyDescent="0.25">
      <c r="A3" s="1"/>
      <c r="B3" s="2" t="s">
        <v>0</v>
      </c>
      <c r="C3" s="2"/>
      <c r="D3" s="3" t="s">
        <v>1</v>
      </c>
      <c r="E3" s="39">
        <v>1</v>
      </c>
      <c r="F3" s="39">
        <v>3</v>
      </c>
      <c r="G3" s="39">
        <v>6</v>
      </c>
      <c r="H3" s="39">
        <v>8</v>
      </c>
      <c r="I3" s="39">
        <v>11</v>
      </c>
      <c r="J3" s="39">
        <v>13</v>
      </c>
      <c r="K3" s="39">
        <v>16</v>
      </c>
      <c r="L3" s="39">
        <v>18</v>
      </c>
      <c r="M3" s="39">
        <v>20</v>
      </c>
      <c r="N3" s="39">
        <v>21</v>
      </c>
      <c r="O3" s="39">
        <v>23</v>
      </c>
      <c r="P3" s="39">
        <v>26</v>
      </c>
      <c r="Q3" s="39">
        <v>28</v>
      </c>
      <c r="R3" s="39">
        <v>1</v>
      </c>
      <c r="S3" s="39">
        <v>2</v>
      </c>
      <c r="T3" s="39">
        <v>4</v>
      </c>
      <c r="U3" s="39">
        <v>5</v>
      </c>
      <c r="V3" s="39">
        <v>7</v>
      </c>
      <c r="W3" s="39">
        <v>8</v>
      </c>
      <c r="X3" s="39">
        <v>10</v>
      </c>
      <c r="Y3" s="39">
        <v>11</v>
      </c>
      <c r="Z3" s="39">
        <v>13</v>
      </c>
      <c r="AA3" s="39">
        <v>14</v>
      </c>
      <c r="AB3" s="39">
        <v>16</v>
      </c>
      <c r="AC3" s="39">
        <v>17</v>
      </c>
      <c r="AD3" s="39">
        <v>19</v>
      </c>
      <c r="AE3" s="39">
        <v>20</v>
      </c>
      <c r="AF3" s="39">
        <v>22</v>
      </c>
      <c r="AG3" s="39">
        <v>23</v>
      </c>
      <c r="AH3" s="39">
        <v>25</v>
      </c>
      <c r="AI3" s="39">
        <v>26</v>
      </c>
      <c r="AJ3" s="39">
        <v>28</v>
      </c>
      <c r="AK3" s="39">
        <v>29</v>
      </c>
      <c r="AL3" s="39">
        <v>31</v>
      </c>
    </row>
    <row r="4" spans="1:39" ht="15.75" x14ac:dyDescent="0.25">
      <c r="A4" s="1">
        <v>1</v>
      </c>
      <c r="B4" s="96" t="s">
        <v>14</v>
      </c>
      <c r="C4" s="97"/>
      <c r="D4" s="34"/>
      <c r="E4" s="40">
        <v>10</v>
      </c>
      <c r="F4" s="40">
        <v>10</v>
      </c>
      <c r="G4" s="40">
        <v>10</v>
      </c>
      <c r="H4" s="40">
        <v>10</v>
      </c>
      <c r="I4" s="40">
        <v>10</v>
      </c>
      <c r="J4" s="40">
        <v>10</v>
      </c>
      <c r="K4" s="40">
        <v>10</v>
      </c>
      <c r="L4" s="40">
        <v>10</v>
      </c>
      <c r="M4" s="40"/>
      <c r="N4" s="40">
        <v>10</v>
      </c>
      <c r="O4" s="40">
        <v>10</v>
      </c>
      <c r="P4" s="40">
        <v>10</v>
      </c>
      <c r="Q4" s="40">
        <v>10</v>
      </c>
      <c r="R4" s="40">
        <v>10</v>
      </c>
      <c r="S4" s="40">
        <v>10</v>
      </c>
      <c r="T4" s="40">
        <v>10</v>
      </c>
      <c r="U4" s="40">
        <v>10</v>
      </c>
      <c r="V4" s="40">
        <v>10</v>
      </c>
      <c r="W4" s="40">
        <v>10</v>
      </c>
      <c r="X4" s="40">
        <v>10</v>
      </c>
      <c r="Y4" s="40">
        <v>10</v>
      </c>
      <c r="Z4" s="40">
        <v>10</v>
      </c>
      <c r="AA4" s="40">
        <v>10</v>
      </c>
      <c r="AB4" s="40">
        <v>10</v>
      </c>
      <c r="AC4" s="40">
        <v>10</v>
      </c>
      <c r="AD4" s="40">
        <v>10</v>
      </c>
      <c r="AE4" s="40">
        <v>10</v>
      </c>
      <c r="AF4" s="40">
        <v>10</v>
      </c>
      <c r="AG4" s="40">
        <v>10</v>
      </c>
      <c r="AH4" s="40">
        <v>10</v>
      </c>
      <c r="AI4" s="40">
        <v>10</v>
      </c>
      <c r="AJ4" s="40">
        <v>10</v>
      </c>
      <c r="AK4" s="40">
        <v>10</v>
      </c>
      <c r="AL4" s="40">
        <v>10</v>
      </c>
      <c r="AM4">
        <f>SUM(E4:AL4)</f>
        <v>330</v>
      </c>
    </row>
    <row r="5" spans="1:39" ht="15.75" x14ac:dyDescent="0.25">
      <c r="A5" s="1">
        <v>2</v>
      </c>
      <c r="B5" s="96" t="s">
        <v>15</v>
      </c>
      <c r="C5" s="97"/>
      <c r="D5" s="34"/>
      <c r="E5" s="40">
        <v>10</v>
      </c>
      <c r="F5" s="40"/>
      <c r="G5" s="40"/>
      <c r="H5" s="40">
        <v>10</v>
      </c>
      <c r="I5" s="40"/>
      <c r="J5" s="40"/>
      <c r="K5" s="40">
        <v>10</v>
      </c>
      <c r="L5" s="40"/>
      <c r="M5" s="40"/>
      <c r="N5" s="40"/>
      <c r="O5" s="40">
        <v>10</v>
      </c>
      <c r="P5" s="40"/>
      <c r="Q5" s="40"/>
      <c r="R5" s="40">
        <v>10</v>
      </c>
      <c r="S5" s="40"/>
      <c r="T5" s="40"/>
      <c r="U5" s="40">
        <v>10</v>
      </c>
      <c r="V5" s="40"/>
      <c r="W5" s="40"/>
      <c r="X5" s="40">
        <v>10</v>
      </c>
      <c r="Y5" s="40"/>
      <c r="Z5" s="40"/>
      <c r="AA5" s="40"/>
      <c r="AB5" s="40">
        <v>10</v>
      </c>
      <c r="AC5" s="40"/>
      <c r="AD5" s="40"/>
      <c r="AE5" s="40"/>
      <c r="AF5" s="40">
        <v>10</v>
      </c>
      <c r="AG5" s="40"/>
      <c r="AH5" s="40"/>
      <c r="AI5" s="40">
        <v>10</v>
      </c>
      <c r="AJ5" s="40"/>
      <c r="AK5" s="40"/>
      <c r="AL5" s="40">
        <v>10</v>
      </c>
      <c r="AM5">
        <f t="shared" ref="AM5:AM8" si="0">SUM(E5:AL5)</f>
        <v>110</v>
      </c>
    </row>
    <row r="6" spans="1:39" ht="15.75" x14ac:dyDescent="0.25">
      <c r="A6" s="1">
        <v>3</v>
      </c>
      <c r="B6" s="96" t="s">
        <v>16</v>
      </c>
      <c r="C6" s="97"/>
      <c r="D6" s="34"/>
      <c r="E6" s="40">
        <v>5</v>
      </c>
      <c r="F6" s="40"/>
      <c r="G6" s="40"/>
      <c r="H6" s="40"/>
      <c r="I6" s="40"/>
      <c r="J6" s="40"/>
      <c r="K6" s="40">
        <v>5</v>
      </c>
      <c r="L6" s="40"/>
      <c r="M6" s="40"/>
      <c r="N6" s="40"/>
      <c r="O6" s="40"/>
      <c r="P6" s="40"/>
      <c r="Q6" s="40"/>
      <c r="R6" s="40">
        <v>10</v>
      </c>
      <c r="S6" s="40"/>
      <c r="T6" s="40"/>
      <c r="U6" s="40"/>
      <c r="V6" s="40"/>
      <c r="W6" s="40"/>
      <c r="X6" s="40"/>
      <c r="Y6" s="40"/>
      <c r="Z6" s="40"/>
      <c r="AA6" s="40"/>
      <c r="AB6" s="40">
        <v>5</v>
      </c>
      <c r="AC6" s="40"/>
      <c r="AD6" s="40"/>
      <c r="AE6" s="40"/>
      <c r="AF6" s="40"/>
      <c r="AG6" s="40"/>
      <c r="AH6" s="40"/>
      <c r="AI6" s="40"/>
      <c r="AJ6" s="40"/>
      <c r="AK6" s="40"/>
      <c r="AL6" s="40"/>
      <c r="AM6">
        <f t="shared" si="0"/>
        <v>25</v>
      </c>
    </row>
    <row r="7" spans="1:39" ht="15.75" x14ac:dyDescent="0.25">
      <c r="A7" s="1">
        <v>4</v>
      </c>
      <c r="B7" s="96" t="s">
        <v>17</v>
      </c>
      <c r="C7" s="97"/>
      <c r="D7" s="34"/>
      <c r="E7" s="40">
        <v>10</v>
      </c>
      <c r="F7" s="40"/>
      <c r="G7" s="40"/>
      <c r="H7" s="40">
        <v>10</v>
      </c>
      <c r="I7" s="40"/>
      <c r="J7" s="40">
        <v>10</v>
      </c>
      <c r="K7" s="40"/>
      <c r="L7" s="40"/>
      <c r="M7" s="40">
        <v>10</v>
      </c>
      <c r="N7" s="40"/>
      <c r="O7" s="40"/>
      <c r="P7" s="40">
        <v>5</v>
      </c>
      <c r="Q7" s="40"/>
      <c r="R7" s="40">
        <v>10</v>
      </c>
      <c r="S7" s="40"/>
      <c r="T7" s="40"/>
      <c r="U7" s="40">
        <v>10</v>
      </c>
      <c r="V7" s="40"/>
      <c r="W7" s="40"/>
      <c r="X7" s="40">
        <v>10</v>
      </c>
      <c r="Y7" s="40"/>
      <c r="Z7" s="40"/>
      <c r="AA7" s="40">
        <v>10</v>
      </c>
      <c r="AB7" s="40"/>
      <c r="AC7" s="40"/>
      <c r="AD7" s="40"/>
      <c r="AE7" s="40">
        <v>10</v>
      </c>
      <c r="AF7" s="40"/>
      <c r="AG7" s="40"/>
      <c r="AH7" s="40">
        <v>10</v>
      </c>
      <c r="AI7" s="40"/>
      <c r="AJ7" s="40"/>
      <c r="AK7" s="40"/>
      <c r="AL7" s="40">
        <v>10</v>
      </c>
      <c r="AM7">
        <f t="shared" si="0"/>
        <v>115</v>
      </c>
    </row>
    <row r="8" spans="1:39" ht="16.5" thickBot="1" x14ac:dyDescent="0.3">
      <c r="A8" s="1">
        <v>5</v>
      </c>
      <c r="B8" s="99" t="s">
        <v>18</v>
      </c>
      <c r="C8" s="100"/>
      <c r="D8" s="35"/>
      <c r="E8" s="40">
        <v>10</v>
      </c>
      <c r="F8" s="40"/>
      <c r="G8" s="40"/>
      <c r="H8" s="40"/>
      <c r="I8" s="40"/>
      <c r="J8" s="40"/>
      <c r="K8" s="40"/>
      <c r="L8" s="40">
        <v>5</v>
      </c>
      <c r="M8" s="40"/>
      <c r="N8" s="40"/>
      <c r="O8" s="40"/>
      <c r="P8" s="40"/>
      <c r="Q8" s="40"/>
      <c r="R8" s="40">
        <v>10</v>
      </c>
      <c r="S8" s="40"/>
      <c r="T8" s="40"/>
      <c r="U8" s="40"/>
      <c r="V8" s="40"/>
      <c r="W8" s="40">
        <v>10</v>
      </c>
      <c r="X8" s="40"/>
      <c r="Y8" s="40"/>
      <c r="Z8" s="40"/>
      <c r="AA8" s="40"/>
      <c r="AB8" s="40">
        <v>10</v>
      </c>
      <c r="AC8" s="40"/>
      <c r="AD8" s="40"/>
      <c r="AE8" s="40"/>
      <c r="AF8" s="40"/>
      <c r="AG8" s="40"/>
      <c r="AH8" s="40">
        <v>10</v>
      </c>
      <c r="AI8" s="40"/>
      <c r="AJ8" s="40"/>
      <c r="AK8" s="40"/>
      <c r="AL8" s="40"/>
      <c r="AM8">
        <f t="shared" si="0"/>
        <v>55</v>
      </c>
    </row>
    <row r="10" spans="1:39" x14ac:dyDescent="0.25">
      <c r="E10" s="98" t="s">
        <v>4</v>
      </c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</row>
    <row r="11" spans="1:39" ht="15.75" x14ac:dyDescent="0.25">
      <c r="A11" s="1"/>
      <c r="B11" s="2" t="s">
        <v>0</v>
      </c>
      <c r="C11" s="2"/>
      <c r="D11" s="3" t="s">
        <v>1</v>
      </c>
      <c r="E11" s="39">
        <v>1</v>
      </c>
      <c r="F11" s="39">
        <v>2</v>
      </c>
      <c r="G11" s="39">
        <v>4</v>
      </c>
      <c r="H11" s="39">
        <v>5</v>
      </c>
      <c r="I11" s="39">
        <v>7</v>
      </c>
      <c r="J11" s="39">
        <v>8</v>
      </c>
      <c r="K11" s="39">
        <v>10</v>
      </c>
      <c r="L11" s="39">
        <v>11</v>
      </c>
      <c r="M11" s="39">
        <v>13</v>
      </c>
      <c r="N11" s="39">
        <v>14</v>
      </c>
      <c r="O11" s="39">
        <v>16</v>
      </c>
      <c r="P11" s="39">
        <v>17</v>
      </c>
      <c r="Q11" s="39">
        <v>19</v>
      </c>
      <c r="R11" s="39">
        <v>20</v>
      </c>
      <c r="S11" s="39">
        <v>22</v>
      </c>
      <c r="T11" s="39">
        <v>23</v>
      </c>
      <c r="U11" s="39">
        <v>25</v>
      </c>
      <c r="V11" s="39">
        <v>26</v>
      </c>
      <c r="W11" s="39">
        <v>28</v>
      </c>
      <c r="X11" s="39">
        <v>29</v>
      </c>
      <c r="Y11" s="39">
        <v>30</v>
      </c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</row>
    <row r="12" spans="1:39" ht="15.75" x14ac:dyDescent="0.25">
      <c r="A12" s="1">
        <v>1</v>
      </c>
      <c r="B12" s="96" t="s">
        <v>14</v>
      </c>
      <c r="C12" s="97"/>
      <c r="D12" s="34"/>
      <c r="E12" s="40">
        <v>20</v>
      </c>
      <c r="F12" s="40">
        <v>20</v>
      </c>
      <c r="G12" s="40">
        <v>20</v>
      </c>
      <c r="H12" s="40">
        <v>20</v>
      </c>
      <c r="I12" s="40">
        <v>20</v>
      </c>
      <c r="J12" s="40">
        <v>20</v>
      </c>
      <c r="K12" s="40">
        <v>20</v>
      </c>
      <c r="L12" s="40">
        <v>20</v>
      </c>
      <c r="M12" s="40">
        <v>20</v>
      </c>
      <c r="N12" s="40">
        <v>20</v>
      </c>
      <c r="O12" s="40">
        <v>20</v>
      </c>
      <c r="P12" s="40">
        <v>20</v>
      </c>
      <c r="Q12" s="40">
        <v>20</v>
      </c>
      <c r="R12" s="40">
        <v>20</v>
      </c>
      <c r="S12" s="40">
        <v>20</v>
      </c>
      <c r="T12" s="40">
        <v>20</v>
      </c>
      <c r="U12" s="40">
        <v>20</v>
      </c>
      <c r="V12" s="40">
        <v>20</v>
      </c>
      <c r="W12" s="40">
        <v>20</v>
      </c>
      <c r="X12" s="40">
        <v>20</v>
      </c>
      <c r="Y12" s="40">
        <v>20</v>
      </c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>
        <f t="shared" ref="AM12:AM16" si="1">SUM(E12:AL12)</f>
        <v>420</v>
      </c>
    </row>
    <row r="13" spans="1:39" ht="15.75" x14ac:dyDescent="0.25">
      <c r="A13" s="1">
        <v>2</v>
      </c>
      <c r="B13" s="96" t="s">
        <v>15</v>
      </c>
      <c r="C13" s="97"/>
      <c r="D13" s="34"/>
      <c r="E13" s="40">
        <v>10</v>
      </c>
      <c r="F13" s="40"/>
      <c r="G13" s="40"/>
      <c r="H13" s="40">
        <v>10</v>
      </c>
      <c r="I13" s="40"/>
      <c r="J13" s="40"/>
      <c r="K13" s="40">
        <v>10</v>
      </c>
      <c r="L13" s="40"/>
      <c r="M13" s="40"/>
      <c r="N13" s="40"/>
      <c r="O13" s="40">
        <v>10</v>
      </c>
      <c r="P13" s="40"/>
      <c r="Q13" s="40"/>
      <c r="R13" s="40">
        <v>10</v>
      </c>
      <c r="S13" s="40"/>
      <c r="T13" s="40"/>
      <c r="U13" s="40">
        <v>10</v>
      </c>
      <c r="V13" s="40"/>
      <c r="W13" s="40"/>
      <c r="X13" s="40"/>
      <c r="Y13" s="40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>
        <f t="shared" si="1"/>
        <v>60</v>
      </c>
    </row>
    <row r="14" spans="1:39" ht="15.75" x14ac:dyDescent="0.25">
      <c r="A14" s="1">
        <v>3</v>
      </c>
      <c r="B14" s="96" t="s">
        <v>16</v>
      </c>
      <c r="C14" s="97"/>
      <c r="D14" s="34"/>
      <c r="E14" s="40">
        <v>10</v>
      </c>
      <c r="F14" s="40"/>
      <c r="G14" s="40"/>
      <c r="H14" s="40"/>
      <c r="I14" s="40"/>
      <c r="J14" s="40"/>
      <c r="K14" s="40"/>
      <c r="L14" s="40"/>
      <c r="M14" s="40"/>
      <c r="N14" s="40"/>
      <c r="O14" s="40">
        <v>10</v>
      </c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>
        <f t="shared" si="1"/>
        <v>20</v>
      </c>
    </row>
    <row r="15" spans="1:39" ht="15.75" x14ac:dyDescent="0.25">
      <c r="A15" s="1">
        <v>4</v>
      </c>
      <c r="B15" s="96" t="s">
        <v>17</v>
      </c>
      <c r="C15" s="97"/>
      <c r="D15" s="34"/>
      <c r="E15" s="40"/>
      <c r="F15" s="40">
        <v>10</v>
      </c>
      <c r="G15" s="40"/>
      <c r="H15" s="40">
        <v>10</v>
      </c>
      <c r="I15" s="40"/>
      <c r="J15" s="40">
        <v>10</v>
      </c>
      <c r="K15" s="40"/>
      <c r="L15" s="40">
        <v>10</v>
      </c>
      <c r="M15" s="40"/>
      <c r="N15" s="40">
        <v>10</v>
      </c>
      <c r="O15" s="40"/>
      <c r="P15" s="40">
        <v>10</v>
      </c>
      <c r="Q15" s="40"/>
      <c r="R15" s="40">
        <v>10</v>
      </c>
      <c r="S15" s="40"/>
      <c r="T15" s="40">
        <v>10</v>
      </c>
      <c r="U15" s="40"/>
      <c r="V15" s="40">
        <v>10</v>
      </c>
      <c r="W15" s="40"/>
      <c r="X15" s="40"/>
      <c r="Y15" s="40">
        <v>10</v>
      </c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>
        <f t="shared" si="1"/>
        <v>100</v>
      </c>
    </row>
    <row r="16" spans="1:39" ht="16.5" thickBot="1" x14ac:dyDescent="0.3">
      <c r="A16" s="1">
        <v>5</v>
      </c>
      <c r="B16" s="99" t="s">
        <v>18</v>
      </c>
      <c r="C16" s="100"/>
      <c r="D16" s="35"/>
      <c r="E16" s="40">
        <v>10</v>
      </c>
      <c r="F16" s="40"/>
      <c r="G16" s="40"/>
      <c r="H16" s="40"/>
      <c r="I16" s="40">
        <v>10</v>
      </c>
      <c r="J16" s="40"/>
      <c r="K16" s="40"/>
      <c r="L16" s="40"/>
      <c r="M16" s="40">
        <v>10</v>
      </c>
      <c r="N16" s="40"/>
      <c r="O16" s="40"/>
      <c r="P16" s="40"/>
      <c r="Q16" s="40">
        <v>10</v>
      </c>
      <c r="R16" s="40"/>
      <c r="S16" s="40"/>
      <c r="T16" s="40"/>
      <c r="U16" s="40">
        <v>10</v>
      </c>
      <c r="V16" s="40"/>
      <c r="W16" s="40"/>
      <c r="X16" s="40"/>
      <c r="Y16" s="40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>
        <f t="shared" si="1"/>
        <v>50</v>
      </c>
    </row>
    <row r="18" spans="1:39" x14ac:dyDescent="0.25">
      <c r="E18" s="98" t="s">
        <v>5</v>
      </c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41"/>
      <c r="AJ18" s="41"/>
      <c r="AK18" s="41"/>
      <c r="AL18" s="41"/>
    </row>
    <row r="19" spans="1:39" ht="15.75" x14ac:dyDescent="0.25">
      <c r="A19" s="1"/>
      <c r="B19" s="2" t="s">
        <v>0</v>
      </c>
      <c r="C19" s="2"/>
      <c r="D19" s="3" t="s">
        <v>1</v>
      </c>
      <c r="E19" s="39">
        <v>1</v>
      </c>
      <c r="F19" s="39">
        <v>2</v>
      </c>
      <c r="G19" s="39">
        <v>3</v>
      </c>
      <c r="H19" s="39">
        <v>4</v>
      </c>
      <c r="I19" s="39">
        <v>5</v>
      </c>
      <c r="J19" s="39">
        <v>6</v>
      </c>
      <c r="K19" s="39">
        <v>7</v>
      </c>
      <c r="L19" s="39">
        <v>8</v>
      </c>
      <c r="M19" s="39">
        <v>9</v>
      </c>
      <c r="N19" s="39">
        <v>10</v>
      </c>
      <c r="O19" s="39">
        <v>11</v>
      </c>
      <c r="P19" s="39">
        <v>12</v>
      </c>
      <c r="Q19" s="39">
        <v>13</v>
      </c>
      <c r="R19" s="39">
        <v>14</v>
      </c>
      <c r="S19" s="39">
        <v>15</v>
      </c>
      <c r="T19" s="39">
        <v>16</v>
      </c>
      <c r="U19" s="39">
        <v>17</v>
      </c>
      <c r="V19" s="39">
        <v>18</v>
      </c>
      <c r="W19" s="39">
        <v>19</v>
      </c>
      <c r="X19" s="39">
        <v>20</v>
      </c>
      <c r="Y19" s="39">
        <v>21</v>
      </c>
      <c r="Z19" s="39">
        <v>22</v>
      </c>
      <c r="AA19" s="39">
        <v>23</v>
      </c>
      <c r="AB19" s="39">
        <v>24</v>
      </c>
      <c r="AC19" s="39">
        <v>25</v>
      </c>
      <c r="AD19" s="39">
        <v>26</v>
      </c>
      <c r="AE19" s="39">
        <v>27</v>
      </c>
      <c r="AF19" s="39">
        <v>28</v>
      </c>
      <c r="AG19" s="39">
        <v>29</v>
      </c>
      <c r="AH19" s="39">
        <v>30</v>
      </c>
      <c r="AI19" s="42"/>
      <c r="AJ19" s="42"/>
      <c r="AK19" s="42"/>
      <c r="AL19" s="42"/>
    </row>
    <row r="20" spans="1:39" ht="15.75" x14ac:dyDescent="0.25">
      <c r="A20" s="1">
        <v>1</v>
      </c>
      <c r="B20" s="96" t="s">
        <v>14</v>
      </c>
      <c r="C20" s="97"/>
      <c r="D20" s="34"/>
      <c r="E20" s="40">
        <v>20</v>
      </c>
      <c r="F20" s="40">
        <v>20</v>
      </c>
      <c r="G20" s="40">
        <v>20</v>
      </c>
      <c r="H20" s="40"/>
      <c r="I20" s="40">
        <v>20</v>
      </c>
      <c r="J20" s="40">
        <v>20</v>
      </c>
      <c r="K20" s="40">
        <v>20</v>
      </c>
      <c r="L20" s="40"/>
      <c r="M20" s="40">
        <v>20</v>
      </c>
      <c r="N20" s="40">
        <v>20</v>
      </c>
      <c r="O20" s="40">
        <v>20</v>
      </c>
      <c r="P20" s="40"/>
      <c r="Q20" s="40">
        <v>20</v>
      </c>
      <c r="R20" s="40">
        <v>20</v>
      </c>
      <c r="S20" s="40">
        <v>20</v>
      </c>
      <c r="T20" s="40"/>
      <c r="U20" s="40">
        <v>20</v>
      </c>
      <c r="V20" s="40">
        <v>20</v>
      </c>
      <c r="W20" s="40">
        <v>20</v>
      </c>
      <c r="X20" s="40"/>
      <c r="Y20" s="40">
        <v>20</v>
      </c>
      <c r="Z20" s="40">
        <v>20</v>
      </c>
      <c r="AA20" s="40">
        <v>20</v>
      </c>
      <c r="AB20" s="40"/>
      <c r="AC20" s="40">
        <v>20</v>
      </c>
      <c r="AD20" s="40">
        <v>20</v>
      </c>
      <c r="AE20" s="40">
        <v>20</v>
      </c>
      <c r="AF20" s="40">
        <v>20</v>
      </c>
      <c r="AG20" s="40">
        <v>20</v>
      </c>
      <c r="AH20" s="40">
        <v>20</v>
      </c>
      <c r="AI20" s="43"/>
      <c r="AJ20" s="43"/>
      <c r="AK20" s="43"/>
      <c r="AL20" s="43"/>
      <c r="AM20">
        <f t="shared" ref="AM20:AM24" si="2">SUM(E20:AL20)</f>
        <v>480</v>
      </c>
    </row>
    <row r="21" spans="1:39" ht="15.75" x14ac:dyDescent="0.25">
      <c r="A21" s="1">
        <v>2</v>
      </c>
      <c r="B21" s="96" t="s">
        <v>15</v>
      </c>
      <c r="C21" s="97"/>
      <c r="D21" s="34"/>
      <c r="E21" s="40">
        <v>10</v>
      </c>
      <c r="F21" s="40"/>
      <c r="G21" s="40"/>
      <c r="H21" s="40">
        <v>10</v>
      </c>
      <c r="I21" s="40"/>
      <c r="J21" s="40"/>
      <c r="K21" s="40">
        <v>10</v>
      </c>
      <c r="L21" s="40"/>
      <c r="M21" s="40"/>
      <c r="N21" s="40"/>
      <c r="O21" s="40">
        <v>10</v>
      </c>
      <c r="P21" s="40"/>
      <c r="Q21" s="40"/>
      <c r="R21" s="40">
        <v>10</v>
      </c>
      <c r="S21" s="40"/>
      <c r="T21" s="40"/>
      <c r="U21" s="40">
        <v>10</v>
      </c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3"/>
      <c r="AJ21" s="43"/>
      <c r="AK21" s="43"/>
      <c r="AL21" s="43"/>
      <c r="AM21">
        <f t="shared" si="2"/>
        <v>60</v>
      </c>
    </row>
    <row r="22" spans="1:39" ht="15.75" x14ac:dyDescent="0.25">
      <c r="A22" s="1">
        <v>3</v>
      </c>
      <c r="B22" s="96" t="s">
        <v>16</v>
      </c>
      <c r="C22" s="97"/>
      <c r="D22" s="34"/>
      <c r="E22" s="40">
        <v>10</v>
      </c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>
        <v>10</v>
      </c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3"/>
      <c r="AJ22" s="43"/>
      <c r="AK22" s="43"/>
      <c r="AL22" s="43"/>
      <c r="AM22">
        <f t="shared" si="2"/>
        <v>20</v>
      </c>
    </row>
    <row r="23" spans="1:39" ht="15.75" x14ac:dyDescent="0.25">
      <c r="A23" s="1">
        <v>4</v>
      </c>
      <c r="B23" s="96" t="s">
        <v>17</v>
      </c>
      <c r="C23" s="97"/>
      <c r="D23" s="34"/>
      <c r="E23" s="40"/>
      <c r="F23" s="40">
        <v>10</v>
      </c>
      <c r="G23" s="40"/>
      <c r="H23" s="40">
        <v>10</v>
      </c>
      <c r="I23" s="40"/>
      <c r="J23" s="40">
        <v>10</v>
      </c>
      <c r="K23" s="40"/>
      <c r="L23" s="40">
        <v>10</v>
      </c>
      <c r="M23" s="40"/>
      <c r="N23" s="40">
        <v>10</v>
      </c>
      <c r="O23" s="40"/>
      <c r="P23" s="40">
        <v>10</v>
      </c>
      <c r="Q23" s="40"/>
      <c r="R23" s="40">
        <v>10</v>
      </c>
      <c r="S23" s="40"/>
      <c r="T23" s="40">
        <v>10</v>
      </c>
      <c r="U23" s="40"/>
      <c r="V23" s="40">
        <v>10</v>
      </c>
      <c r="W23" s="40"/>
      <c r="X23" s="40">
        <v>10</v>
      </c>
      <c r="Y23" s="40"/>
      <c r="Z23" s="40">
        <v>10</v>
      </c>
      <c r="AA23" s="40"/>
      <c r="AB23" s="40">
        <v>10</v>
      </c>
      <c r="AC23" s="40"/>
      <c r="AD23" s="40">
        <v>10</v>
      </c>
      <c r="AE23" s="40"/>
      <c r="AF23" s="40">
        <v>10</v>
      </c>
      <c r="AG23" s="40"/>
      <c r="AH23" s="40">
        <v>10</v>
      </c>
      <c r="AI23" s="43"/>
      <c r="AJ23" s="43"/>
      <c r="AK23" s="43"/>
      <c r="AL23" s="43"/>
      <c r="AM23">
        <f t="shared" si="2"/>
        <v>150</v>
      </c>
    </row>
    <row r="24" spans="1:39" ht="16.5" thickBot="1" x14ac:dyDescent="0.3">
      <c r="A24" s="1">
        <v>5</v>
      </c>
      <c r="B24" s="99" t="s">
        <v>18</v>
      </c>
      <c r="C24" s="100"/>
      <c r="D24" s="35"/>
      <c r="E24" s="40">
        <v>10</v>
      </c>
      <c r="F24" s="40"/>
      <c r="G24" s="40"/>
      <c r="H24" s="40"/>
      <c r="I24" s="40">
        <v>10</v>
      </c>
      <c r="J24" s="40"/>
      <c r="K24" s="40"/>
      <c r="L24" s="40"/>
      <c r="M24" s="40">
        <v>10</v>
      </c>
      <c r="N24" s="40"/>
      <c r="O24" s="40"/>
      <c r="P24" s="40"/>
      <c r="Q24" s="40">
        <v>10</v>
      </c>
      <c r="R24" s="40"/>
      <c r="S24" s="40"/>
      <c r="T24" s="40"/>
      <c r="U24" s="40">
        <v>10</v>
      </c>
      <c r="V24" s="40"/>
      <c r="W24" s="40"/>
      <c r="X24" s="40"/>
      <c r="Y24" s="40">
        <v>10</v>
      </c>
      <c r="Z24" s="40"/>
      <c r="AA24" s="40"/>
      <c r="AB24" s="40"/>
      <c r="AC24" s="40">
        <v>10</v>
      </c>
      <c r="AD24" s="40"/>
      <c r="AE24" s="40"/>
      <c r="AF24" s="40"/>
      <c r="AG24" s="40"/>
      <c r="AH24" s="40"/>
      <c r="AI24" s="43"/>
      <c r="AJ24" s="43"/>
      <c r="AK24" s="43"/>
      <c r="AL24" s="43"/>
      <c r="AM24">
        <f t="shared" si="2"/>
        <v>70</v>
      </c>
    </row>
    <row r="26" spans="1:39" x14ac:dyDescent="0.25">
      <c r="E26" s="98" t="s">
        <v>6</v>
      </c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41"/>
      <c r="AK26" s="41"/>
      <c r="AL26" s="41"/>
    </row>
    <row r="27" spans="1:39" ht="15.75" x14ac:dyDescent="0.25">
      <c r="A27" s="1"/>
      <c r="B27" s="2" t="s">
        <v>0</v>
      </c>
      <c r="C27" s="2"/>
      <c r="D27" s="3" t="s">
        <v>1</v>
      </c>
      <c r="E27" s="44">
        <v>1</v>
      </c>
      <c r="F27" s="44">
        <v>2</v>
      </c>
      <c r="G27" s="44">
        <v>3</v>
      </c>
      <c r="H27" s="44">
        <v>4</v>
      </c>
      <c r="I27" s="44">
        <v>5</v>
      </c>
      <c r="J27" s="44">
        <v>6</v>
      </c>
      <c r="K27" s="44">
        <v>7</v>
      </c>
      <c r="L27" s="44">
        <v>8</v>
      </c>
      <c r="M27" s="44">
        <v>9</v>
      </c>
      <c r="N27" s="44">
        <v>10</v>
      </c>
      <c r="O27" s="44">
        <v>11</v>
      </c>
      <c r="P27" s="44">
        <v>12</v>
      </c>
      <c r="Q27" s="44">
        <v>13</v>
      </c>
      <c r="R27" s="44">
        <v>14</v>
      </c>
      <c r="S27" s="44">
        <v>15</v>
      </c>
      <c r="T27" s="44">
        <v>16</v>
      </c>
      <c r="U27" s="44">
        <v>17</v>
      </c>
      <c r="V27" s="44">
        <v>18</v>
      </c>
      <c r="W27" s="44">
        <v>19</v>
      </c>
      <c r="X27" s="44">
        <v>20</v>
      </c>
      <c r="Y27" s="44">
        <v>21</v>
      </c>
      <c r="Z27" s="44">
        <v>22</v>
      </c>
      <c r="AA27" s="44">
        <v>23</v>
      </c>
      <c r="AB27" s="44">
        <v>24</v>
      </c>
      <c r="AC27" s="44">
        <v>25</v>
      </c>
      <c r="AD27" s="44">
        <v>26</v>
      </c>
      <c r="AE27" s="44">
        <v>27</v>
      </c>
      <c r="AF27" s="44">
        <v>28</v>
      </c>
      <c r="AG27" s="44">
        <v>29</v>
      </c>
      <c r="AH27" s="44">
        <v>30</v>
      </c>
      <c r="AI27" s="39">
        <v>31</v>
      </c>
      <c r="AJ27" s="42"/>
      <c r="AK27" s="42"/>
      <c r="AL27" s="42"/>
    </row>
    <row r="28" spans="1:39" ht="15.75" x14ac:dyDescent="0.25">
      <c r="A28" s="1">
        <v>1</v>
      </c>
      <c r="B28" s="96" t="s">
        <v>14</v>
      </c>
      <c r="C28" s="97"/>
      <c r="D28" s="34"/>
      <c r="E28" s="40">
        <v>20</v>
      </c>
      <c r="F28" s="40">
        <v>20</v>
      </c>
      <c r="G28" s="40">
        <v>20</v>
      </c>
      <c r="H28" s="40"/>
      <c r="I28" s="40">
        <v>20</v>
      </c>
      <c r="J28" s="40">
        <v>20</v>
      </c>
      <c r="K28" s="40">
        <v>20</v>
      </c>
      <c r="L28" s="40"/>
      <c r="M28" s="40">
        <v>20</v>
      </c>
      <c r="N28" s="40">
        <v>20</v>
      </c>
      <c r="O28" s="40">
        <v>20</v>
      </c>
      <c r="P28" s="40"/>
      <c r="Q28" s="40">
        <v>20</v>
      </c>
      <c r="R28" s="40">
        <v>20</v>
      </c>
      <c r="S28" s="40">
        <v>20</v>
      </c>
      <c r="T28" s="40"/>
      <c r="U28" s="40">
        <v>20</v>
      </c>
      <c r="V28" s="40">
        <v>20</v>
      </c>
      <c r="W28" s="40">
        <v>20</v>
      </c>
      <c r="X28" s="40"/>
      <c r="Y28" s="40">
        <v>20</v>
      </c>
      <c r="Z28" s="40">
        <v>20</v>
      </c>
      <c r="AA28" s="40">
        <v>20</v>
      </c>
      <c r="AB28" s="40"/>
      <c r="AC28" s="40">
        <v>20</v>
      </c>
      <c r="AD28" s="40">
        <v>20</v>
      </c>
      <c r="AE28" s="40">
        <v>20</v>
      </c>
      <c r="AF28" s="40"/>
      <c r="AG28" s="40">
        <v>20</v>
      </c>
      <c r="AH28" s="40">
        <v>20</v>
      </c>
      <c r="AI28" s="40">
        <v>20</v>
      </c>
      <c r="AJ28" s="43"/>
      <c r="AK28" s="43"/>
      <c r="AL28" s="43"/>
      <c r="AM28">
        <f t="shared" ref="AM28:AM32" si="3">SUM(E28:AL28)</f>
        <v>480</v>
      </c>
    </row>
    <row r="29" spans="1:39" ht="15.75" x14ac:dyDescent="0.25">
      <c r="A29" s="1">
        <v>2</v>
      </c>
      <c r="B29" s="96" t="s">
        <v>15</v>
      </c>
      <c r="C29" s="97"/>
      <c r="D29" s="34"/>
      <c r="E29" s="40">
        <v>10</v>
      </c>
      <c r="F29" s="40"/>
      <c r="G29" s="40"/>
      <c r="H29" s="40">
        <v>10</v>
      </c>
      <c r="I29" s="40"/>
      <c r="J29" s="40"/>
      <c r="K29" s="40">
        <v>10</v>
      </c>
      <c r="L29" s="40"/>
      <c r="M29" s="40"/>
      <c r="N29" s="40"/>
      <c r="O29" s="40">
        <v>10</v>
      </c>
      <c r="P29" s="40"/>
      <c r="Q29" s="40"/>
      <c r="R29" s="40">
        <v>10</v>
      </c>
      <c r="S29" s="40"/>
      <c r="T29" s="40"/>
      <c r="U29" s="40">
        <v>10</v>
      </c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3"/>
      <c r="AK29" s="43"/>
      <c r="AL29" s="43"/>
      <c r="AM29">
        <f t="shared" si="3"/>
        <v>60</v>
      </c>
    </row>
    <row r="30" spans="1:39" ht="15.75" x14ac:dyDescent="0.25">
      <c r="A30" s="1">
        <v>3</v>
      </c>
      <c r="B30" s="96" t="s">
        <v>16</v>
      </c>
      <c r="C30" s="97"/>
      <c r="D30" s="34"/>
      <c r="E30" s="40">
        <v>10</v>
      </c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>
        <v>10</v>
      </c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3"/>
      <c r="AK30" s="43"/>
      <c r="AL30" s="43"/>
      <c r="AM30">
        <f t="shared" si="3"/>
        <v>20</v>
      </c>
    </row>
    <row r="31" spans="1:39" ht="15.75" x14ac:dyDescent="0.25">
      <c r="A31" s="1">
        <v>4</v>
      </c>
      <c r="B31" s="96" t="s">
        <v>17</v>
      </c>
      <c r="C31" s="97"/>
      <c r="D31" s="34"/>
      <c r="E31" s="40"/>
      <c r="F31" s="40">
        <v>10</v>
      </c>
      <c r="G31" s="40"/>
      <c r="H31" s="40">
        <v>10</v>
      </c>
      <c r="I31" s="40"/>
      <c r="J31" s="40">
        <v>10</v>
      </c>
      <c r="K31" s="40"/>
      <c r="L31" s="40">
        <v>10</v>
      </c>
      <c r="M31" s="40"/>
      <c r="N31" s="40">
        <v>10</v>
      </c>
      <c r="O31" s="40"/>
      <c r="P31" s="40">
        <v>10</v>
      </c>
      <c r="Q31" s="40"/>
      <c r="R31" s="40">
        <v>10</v>
      </c>
      <c r="S31" s="40"/>
      <c r="T31" s="40">
        <v>10</v>
      </c>
      <c r="U31" s="40"/>
      <c r="V31" s="40">
        <v>10</v>
      </c>
      <c r="W31" s="40"/>
      <c r="X31" s="40">
        <v>10</v>
      </c>
      <c r="Y31" s="40"/>
      <c r="Z31" s="40">
        <v>10</v>
      </c>
      <c r="AA31" s="40"/>
      <c r="AB31" s="40">
        <v>10</v>
      </c>
      <c r="AC31" s="40"/>
      <c r="AD31" s="40">
        <v>10</v>
      </c>
      <c r="AE31" s="40"/>
      <c r="AF31" s="40">
        <v>10</v>
      </c>
      <c r="AG31" s="40"/>
      <c r="AH31" s="40">
        <v>10</v>
      </c>
      <c r="AI31" s="40"/>
      <c r="AJ31" s="43"/>
      <c r="AK31" s="43"/>
      <c r="AL31" s="43"/>
      <c r="AM31">
        <f t="shared" si="3"/>
        <v>150</v>
      </c>
    </row>
    <row r="32" spans="1:39" ht="16.5" thickBot="1" x14ac:dyDescent="0.3">
      <c r="A32" s="1">
        <v>5</v>
      </c>
      <c r="B32" s="99" t="s">
        <v>18</v>
      </c>
      <c r="C32" s="100"/>
      <c r="D32" s="35"/>
      <c r="E32" s="40">
        <v>10</v>
      </c>
      <c r="F32" s="40"/>
      <c r="G32" s="40"/>
      <c r="H32" s="40"/>
      <c r="I32" s="40">
        <v>10</v>
      </c>
      <c r="J32" s="40"/>
      <c r="K32" s="40"/>
      <c r="L32" s="40"/>
      <c r="M32" s="40">
        <v>10</v>
      </c>
      <c r="N32" s="40"/>
      <c r="O32" s="40"/>
      <c r="P32" s="40"/>
      <c r="Q32" s="40">
        <v>10</v>
      </c>
      <c r="R32" s="40"/>
      <c r="S32" s="40"/>
      <c r="T32" s="40"/>
      <c r="U32" s="40">
        <v>10</v>
      </c>
      <c r="V32" s="40"/>
      <c r="W32" s="40"/>
      <c r="X32" s="40"/>
      <c r="Y32" s="40">
        <v>10</v>
      </c>
      <c r="Z32" s="40"/>
      <c r="AA32" s="40"/>
      <c r="AB32" s="40"/>
      <c r="AC32" s="40">
        <v>10</v>
      </c>
      <c r="AD32" s="40"/>
      <c r="AE32" s="40"/>
      <c r="AF32" s="40">
        <v>10</v>
      </c>
      <c r="AG32" s="40"/>
      <c r="AH32" s="40"/>
      <c r="AI32" s="40"/>
      <c r="AJ32" s="43"/>
      <c r="AK32" s="43"/>
      <c r="AL32" s="43"/>
      <c r="AM32">
        <f t="shared" si="3"/>
        <v>80</v>
      </c>
    </row>
    <row r="34" spans="1:39" x14ac:dyDescent="0.25">
      <c r="E34" s="98" t="s">
        <v>7</v>
      </c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41"/>
      <c r="AJ34" s="41"/>
      <c r="AK34" s="41"/>
      <c r="AL34" s="41"/>
    </row>
    <row r="35" spans="1:39" ht="15.75" x14ac:dyDescent="0.25">
      <c r="A35" s="1"/>
      <c r="B35" s="2" t="s">
        <v>0</v>
      </c>
      <c r="C35" s="2"/>
      <c r="D35" s="3" t="s">
        <v>1</v>
      </c>
      <c r="E35" s="39">
        <v>1</v>
      </c>
      <c r="F35" s="39">
        <v>2</v>
      </c>
      <c r="G35" s="39">
        <v>3</v>
      </c>
      <c r="H35" s="39">
        <v>4</v>
      </c>
      <c r="I35" s="39">
        <v>5</v>
      </c>
      <c r="J35" s="39">
        <v>6</v>
      </c>
      <c r="K35" s="39">
        <v>7</v>
      </c>
      <c r="L35" s="39">
        <v>8</v>
      </c>
      <c r="M35" s="39">
        <v>9</v>
      </c>
      <c r="N35" s="39">
        <v>10</v>
      </c>
      <c r="O35" s="39">
        <v>11</v>
      </c>
      <c r="P35" s="39">
        <v>12</v>
      </c>
      <c r="Q35" s="39">
        <v>13</v>
      </c>
      <c r="R35" s="39">
        <v>14</v>
      </c>
      <c r="S35" s="39">
        <v>15</v>
      </c>
      <c r="T35" s="39">
        <v>16</v>
      </c>
      <c r="U35" s="39">
        <v>17</v>
      </c>
      <c r="V35" s="39">
        <v>18</v>
      </c>
      <c r="W35" s="39">
        <v>19</v>
      </c>
      <c r="X35" s="39">
        <v>20</v>
      </c>
      <c r="Y35" s="39">
        <v>21</v>
      </c>
      <c r="Z35" s="39">
        <v>22</v>
      </c>
      <c r="AA35" s="39">
        <v>23</v>
      </c>
      <c r="AB35" s="39">
        <v>24</v>
      </c>
      <c r="AC35" s="39">
        <v>25</v>
      </c>
      <c r="AD35" s="39">
        <v>26</v>
      </c>
      <c r="AE35" s="39">
        <v>27</v>
      </c>
      <c r="AF35" s="39">
        <v>28</v>
      </c>
      <c r="AG35" s="39"/>
      <c r="AH35" s="39"/>
      <c r="AI35" s="42"/>
      <c r="AJ35" s="42"/>
      <c r="AK35" s="42"/>
      <c r="AL35" s="42"/>
    </row>
    <row r="36" spans="1:39" ht="15.75" x14ac:dyDescent="0.25">
      <c r="A36" s="1">
        <v>1</v>
      </c>
      <c r="B36" s="96" t="s">
        <v>14</v>
      </c>
      <c r="C36" s="97"/>
      <c r="D36" s="34"/>
      <c r="E36" s="40">
        <v>20</v>
      </c>
      <c r="F36" s="40">
        <v>20</v>
      </c>
      <c r="G36" s="40">
        <v>20</v>
      </c>
      <c r="H36" s="40"/>
      <c r="I36" s="40">
        <v>20</v>
      </c>
      <c r="J36" s="40">
        <v>20</v>
      </c>
      <c r="K36" s="40">
        <v>20</v>
      </c>
      <c r="L36" s="40"/>
      <c r="M36" s="40">
        <v>20</v>
      </c>
      <c r="N36" s="40">
        <v>20</v>
      </c>
      <c r="O36" s="40">
        <v>20</v>
      </c>
      <c r="P36" s="40"/>
      <c r="Q36" s="40">
        <v>20</v>
      </c>
      <c r="R36" s="40">
        <v>20</v>
      </c>
      <c r="S36" s="40">
        <v>20</v>
      </c>
      <c r="T36" s="40"/>
      <c r="U36" s="40">
        <v>20</v>
      </c>
      <c r="V36" s="40">
        <v>20</v>
      </c>
      <c r="W36" s="40">
        <v>20</v>
      </c>
      <c r="X36" s="40"/>
      <c r="Y36" s="40">
        <v>20</v>
      </c>
      <c r="Z36" s="40">
        <v>20</v>
      </c>
      <c r="AA36" s="40">
        <v>20</v>
      </c>
      <c r="AB36" s="40"/>
      <c r="AC36" s="40">
        <v>20</v>
      </c>
      <c r="AD36" s="40">
        <v>20</v>
      </c>
      <c r="AE36" s="40">
        <v>20</v>
      </c>
      <c r="AF36" s="40"/>
      <c r="AG36" s="40"/>
      <c r="AH36" s="40"/>
      <c r="AI36" s="43"/>
      <c r="AJ36" s="43"/>
      <c r="AK36" s="43"/>
      <c r="AL36" s="43"/>
      <c r="AM36">
        <f t="shared" ref="AM36:AM40" si="4">SUM(E36:AL36)</f>
        <v>420</v>
      </c>
    </row>
    <row r="37" spans="1:39" ht="15.75" x14ac:dyDescent="0.25">
      <c r="A37" s="1">
        <v>2</v>
      </c>
      <c r="B37" s="96" t="s">
        <v>15</v>
      </c>
      <c r="C37" s="97"/>
      <c r="D37" s="34"/>
      <c r="E37" s="40">
        <v>10</v>
      </c>
      <c r="F37" s="40"/>
      <c r="G37" s="40"/>
      <c r="H37" s="40"/>
      <c r="I37" s="40">
        <v>10</v>
      </c>
      <c r="J37" s="40"/>
      <c r="K37" s="40"/>
      <c r="L37" s="40"/>
      <c r="M37" s="40"/>
      <c r="N37" s="40">
        <v>10</v>
      </c>
      <c r="O37" s="40"/>
      <c r="P37" s="40"/>
      <c r="Q37" s="40"/>
      <c r="R37" s="40"/>
      <c r="S37" s="40">
        <v>10</v>
      </c>
      <c r="T37" s="40"/>
      <c r="U37" s="40"/>
      <c r="V37" s="40"/>
      <c r="W37" s="40"/>
      <c r="X37" s="40">
        <v>10</v>
      </c>
      <c r="Y37" s="40"/>
      <c r="Z37" s="40"/>
      <c r="AA37" s="40"/>
      <c r="AB37" s="40"/>
      <c r="AC37" s="40">
        <v>10</v>
      </c>
      <c r="AD37" s="40"/>
      <c r="AE37" s="40"/>
      <c r="AF37" s="40"/>
      <c r="AG37" s="40"/>
      <c r="AH37" s="40"/>
      <c r="AI37" s="43"/>
      <c r="AJ37" s="43"/>
      <c r="AK37" s="43"/>
      <c r="AL37" s="43"/>
      <c r="AM37">
        <f t="shared" si="4"/>
        <v>60</v>
      </c>
    </row>
    <row r="38" spans="1:39" ht="15.75" x14ac:dyDescent="0.25">
      <c r="A38" s="1">
        <v>3</v>
      </c>
      <c r="B38" s="96" t="s">
        <v>16</v>
      </c>
      <c r="C38" s="97"/>
      <c r="D38" s="34"/>
      <c r="E38" s="40">
        <v>10</v>
      </c>
      <c r="F38" s="40"/>
      <c r="G38" s="40"/>
      <c r="H38" s="40"/>
      <c r="I38" s="40"/>
      <c r="J38" s="40"/>
      <c r="K38" s="40"/>
      <c r="L38" s="40"/>
      <c r="M38" s="40"/>
      <c r="N38" s="40">
        <v>10</v>
      </c>
      <c r="O38" s="40"/>
      <c r="P38" s="40"/>
      <c r="Q38" s="40"/>
      <c r="R38" s="40"/>
      <c r="S38" s="40"/>
      <c r="T38" s="40"/>
      <c r="U38" s="40"/>
      <c r="V38" s="40"/>
      <c r="W38" s="40"/>
      <c r="X38" s="40">
        <v>10</v>
      </c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3"/>
      <c r="AJ38" s="43"/>
      <c r="AK38" s="43"/>
      <c r="AL38" s="43"/>
      <c r="AM38">
        <f t="shared" si="4"/>
        <v>30</v>
      </c>
    </row>
    <row r="39" spans="1:39" ht="15.75" x14ac:dyDescent="0.25">
      <c r="A39" s="1">
        <v>4</v>
      </c>
      <c r="B39" s="96" t="s">
        <v>17</v>
      </c>
      <c r="C39" s="97"/>
      <c r="D39" s="34"/>
      <c r="E39" s="40"/>
      <c r="F39" s="40">
        <v>10</v>
      </c>
      <c r="G39" s="40"/>
      <c r="H39" s="40">
        <v>10</v>
      </c>
      <c r="I39" s="40"/>
      <c r="J39" s="40">
        <v>10</v>
      </c>
      <c r="K39" s="40"/>
      <c r="L39" s="40">
        <v>10</v>
      </c>
      <c r="M39" s="40"/>
      <c r="N39" s="40">
        <v>10</v>
      </c>
      <c r="O39" s="40"/>
      <c r="P39" s="40">
        <v>10</v>
      </c>
      <c r="Q39" s="40"/>
      <c r="R39" s="40">
        <v>10</v>
      </c>
      <c r="S39" s="40"/>
      <c r="T39" s="40">
        <v>10</v>
      </c>
      <c r="U39" s="40"/>
      <c r="V39" s="40">
        <v>10</v>
      </c>
      <c r="W39" s="40"/>
      <c r="X39" s="40">
        <v>10</v>
      </c>
      <c r="Y39" s="40"/>
      <c r="Z39" s="40">
        <v>10</v>
      </c>
      <c r="AA39" s="40"/>
      <c r="AB39" s="40">
        <v>10</v>
      </c>
      <c r="AC39" s="40"/>
      <c r="AD39" s="40">
        <v>10</v>
      </c>
      <c r="AE39" s="40"/>
      <c r="AF39" s="40">
        <v>10</v>
      </c>
      <c r="AG39" s="40"/>
      <c r="AH39" s="40"/>
      <c r="AI39" s="43"/>
      <c r="AJ39" s="43"/>
      <c r="AK39" s="43"/>
      <c r="AL39" s="43"/>
      <c r="AM39">
        <f t="shared" si="4"/>
        <v>140</v>
      </c>
    </row>
    <row r="40" spans="1:39" ht="16.5" thickBot="1" x14ac:dyDescent="0.3">
      <c r="A40" s="1">
        <v>5</v>
      </c>
      <c r="B40" s="99" t="s">
        <v>18</v>
      </c>
      <c r="C40" s="100"/>
      <c r="D40" s="35"/>
      <c r="E40" s="40">
        <v>10</v>
      </c>
      <c r="F40" s="40"/>
      <c r="G40" s="40"/>
      <c r="H40" s="40"/>
      <c r="I40" s="40">
        <v>10</v>
      </c>
      <c r="J40" s="40"/>
      <c r="K40" s="40"/>
      <c r="L40" s="40"/>
      <c r="M40" s="40">
        <v>10</v>
      </c>
      <c r="N40" s="40"/>
      <c r="O40" s="40"/>
      <c r="P40" s="40"/>
      <c r="Q40" s="40">
        <v>10</v>
      </c>
      <c r="R40" s="40"/>
      <c r="S40" s="40"/>
      <c r="T40" s="40"/>
      <c r="U40" s="40">
        <v>10</v>
      </c>
      <c r="V40" s="40"/>
      <c r="W40" s="40"/>
      <c r="X40" s="40"/>
      <c r="Y40" s="40">
        <v>10</v>
      </c>
      <c r="Z40" s="40"/>
      <c r="AA40" s="40"/>
      <c r="AB40" s="40"/>
      <c r="AC40" s="40">
        <v>10</v>
      </c>
      <c r="AD40" s="40"/>
      <c r="AE40" s="40"/>
      <c r="AF40" s="40">
        <v>10</v>
      </c>
      <c r="AG40" s="40"/>
      <c r="AH40" s="40"/>
      <c r="AI40" s="43"/>
      <c r="AJ40" s="43"/>
      <c r="AK40" s="43"/>
      <c r="AL40" s="43"/>
      <c r="AM40">
        <f t="shared" si="4"/>
        <v>80</v>
      </c>
    </row>
    <row r="42" spans="1:39" x14ac:dyDescent="0.25">
      <c r="E42" s="98" t="s">
        <v>8</v>
      </c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41"/>
      <c r="AK42" s="41"/>
      <c r="AL42" s="41"/>
    </row>
    <row r="43" spans="1:39" ht="15.75" x14ac:dyDescent="0.25">
      <c r="A43" s="1"/>
      <c r="B43" s="2" t="s">
        <v>0</v>
      </c>
      <c r="C43" s="2"/>
      <c r="D43" s="3" t="s">
        <v>1</v>
      </c>
      <c r="E43" s="44">
        <v>1</v>
      </c>
      <c r="F43" s="44">
        <v>2</v>
      </c>
      <c r="G43" s="44">
        <v>3</v>
      </c>
      <c r="H43" s="44">
        <v>4</v>
      </c>
      <c r="I43" s="44">
        <v>5</v>
      </c>
      <c r="J43" s="44">
        <v>6</v>
      </c>
      <c r="K43" s="44">
        <v>7</v>
      </c>
      <c r="L43" s="44">
        <v>8</v>
      </c>
      <c r="M43" s="44">
        <v>9</v>
      </c>
      <c r="N43" s="44">
        <v>10</v>
      </c>
      <c r="O43" s="44">
        <v>11</v>
      </c>
      <c r="P43" s="44">
        <v>12</v>
      </c>
      <c r="Q43" s="44">
        <v>13</v>
      </c>
      <c r="R43" s="44">
        <v>14</v>
      </c>
      <c r="S43" s="44">
        <v>15</v>
      </c>
      <c r="T43" s="44">
        <v>16</v>
      </c>
      <c r="U43" s="44">
        <v>17</v>
      </c>
      <c r="V43" s="44">
        <v>18</v>
      </c>
      <c r="W43" s="44">
        <v>19</v>
      </c>
      <c r="X43" s="44">
        <v>20</v>
      </c>
      <c r="Y43" s="44">
        <v>21</v>
      </c>
      <c r="Z43" s="44">
        <v>22</v>
      </c>
      <c r="AA43" s="44">
        <v>23</v>
      </c>
      <c r="AB43" s="44">
        <v>24</v>
      </c>
      <c r="AC43" s="44">
        <v>25</v>
      </c>
      <c r="AD43" s="44">
        <v>26</v>
      </c>
      <c r="AE43" s="44">
        <v>27</v>
      </c>
      <c r="AF43" s="44">
        <v>28</v>
      </c>
      <c r="AG43" s="44">
        <v>29</v>
      </c>
      <c r="AH43" s="44">
        <v>30</v>
      </c>
      <c r="AI43" s="39">
        <v>31</v>
      </c>
      <c r="AJ43" s="42"/>
      <c r="AK43" s="42"/>
      <c r="AL43" s="42"/>
    </row>
    <row r="44" spans="1:39" ht="15.75" x14ac:dyDescent="0.25">
      <c r="A44" s="1">
        <v>1</v>
      </c>
      <c r="B44" s="96" t="s">
        <v>14</v>
      </c>
      <c r="C44" s="97"/>
      <c r="D44" s="34"/>
      <c r="E44" s="40">
        <v>20</v>
      </c>
      <c r="F44" s="40">
        <v>20</v>
      </c>
      <c r="G44" s="40">
        <v>20</v>
      </c>
      <c r="H44" s="40"/>
      <c r="I44" s="40">
        <v>20</v>
      </c>
      <c r="J44" s="40">
        <v>20</v>
      </c>
      <c r="K44" s="40">
        <v>20</v>
      </c>
      <c r="L44" s="40"/>
      <c r="M44" s="40">
        <v>20</v>
      </c>
      <c r="N44" s="40">
        <v>20</v>
      </c>
      <c r="O44" s="40">
        <v>20</v>
      </c>
      <c r="P44" s="40"/>
      <c r="Q44" s="40">
        <v>20</v>
      </c>
      <c r="R44" s="40">
        <v>20</v>
      </c>
      <c r="S44" s="40">
        <v>20</v>
      </c>
      <c r="T44" s="40"/>
      <c r="U44" s="40"/>
      <c r="V44" s="40">
        <v>20</v>
      </c>
      <c r="W44" s="40">
        <v>20</v>
      </c>
      <c r="X44" s="40"/>
      <c r="Y44" s="40">
        <v>20</v>
      </c>
      <c r="Z44" s="40">
        <v>20</v>
      </c>
      <c r="AA44" s="40">
        <v>20</v>
      </c>
      <c r="AB44" s="40"/>
      <c r="AC44" s="40">
        <v>20</v>
      </c>
      <c r="AD44" s="40">
        <v>20</v>
      </c>
      <c r="AE44" s="40"/>
      <c r="AF44" s="40"/>
      <c r="AG44" s="40">
        <v>20</v>
      </c>
      <c r="AH44" s="40">
        <v>20</v>
      </c>
      <c r="AI44" s="40"/>
      <c r="AJ44" s="43"/>
      <c r="AK44" s="43"/>
      <c r="AL44" s="43"/>
      <c r="AM44">
        <f t="shared" ref="AM44:AM48" si="5">SUM(E44:AL44)</f>
        <v>420</v>
      </c>
    </row>
    <row r="45" spans="1:39" ht="15.75" x14ac:dyDescent="0.25">
      <c r="A45" s="1">
        <v>2</v>
      </c>
      <c r="B45" s="96" t="s">
        <v>15</v>
      </c>
      <c r="C45" s="97"/>
      <c r="D45" s="34"/>
      <c r="E45" s="40">
        <v>10</v>
      </c>
      <c r="F45" s="40"/>
      <c r="G45" s="40"/>
      <c r="H45" s="40"/>
      <c r="I45" s="40">
        <v>10</v>
      </c>
      <c r="J45" s="40"/>
      <c r="K45" s="40"/>
      <c r="L45" s="40"/>
      <c r="M45" s="40"/>
      <c r="N45" s="40">
        <v>10</v>
      </c>
      <c r="O45" s="40"/>
      <c r="P45" s="40"/>
      <c r="Q45" s="40"/>
      <c r="R45" s="40"/>
      <c r="S45" s="40">
        <v>10</v>
      </c>
      <c r="T45" s="40"/>
      <c r="U45" s="40"/>
      <c r="V45" s="40"/>
      <c r="W45" s="40"/>
      <c r="X45" s="40">
        <v>10</v>
      </c>
      <c r="Y45" s="40"/>
      <c r="Z45" s="40"/>
      <c r="AA45" s="40"/>
      <c r="AB45" s="40"/>
      <c r="AC45" s="40">
        <v>10</v>
      </c>
      <c r="AD45" s="40"/>
      <c r="AE45" s="40"/>
      <c r="AF45" s="40"/>
      <c r="AG45" s="40"/>
      <c r="AH45" s="40"/>
      <c r="AI45" s="40"/>
      <c r="AJ45" s="43"/>
      <c r="AK45" s="43"/>
      <c r="AL45" s="43"/>
      <c r="AM45">
        <f t="shared" si="5"/>
        <v>60</v>
      </c>
    </row>
    <row r="46" spans="1:39" ht="15.75" x14ac:dyDescent="0.25">
      <c r="A46" s="1">
        <v>3</v>
      </c>
      <c r="B46" s="96" t="s">
        <v>16</v>
      </c>
      <c r="C46" s="97"/>
      <c r="D46" s="34"/>
      <c r="E46" s="40">
        <v>10</v>
      </c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>
        <v>10</v>
      </c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3"/>
      <c r="AK46" s="43"/>
      <c r="AL46" s="43"/>
      <c r="AM46">
        <f t="shared" si="5"/>
        <v>20</v>
      </c>
    </row>
    <row r="47" spans="1:39" ht="15.75" x14ac:dyDescent="0.25">
      <c r="A47" s="1">
        <v>4</v>
      </c>
      <c r="B47" s="96" t="s">
        <v>17</v>
      </c>
      <c r="C47" s="97"/>
      <c r="D47" s="34"/>
      <c r="E47" s="40"/>
      <c r="F47" s="40">
        <v>10</v>
      </c>
      <c r="G47" s="40"/>
      <c r="H47" s="40">
        <v>10</v>
      </c>
      <c r="I47" s="40"/>
      <c r="J47" s="40">
        <v>10</v>
      </c>
      <c r="K47" s="40"/>
      <c r="L47" s="40"/>
      <c r="M47" s="40">
        <v>10</v>
      </c>
      <c r="N47" s="40"/>
      <c r="O47" s="40"/>
      <c r="P47" s="40">
        <v>10</v>
      </c>
      <c r="Q47" s="40"/>
      <c r="R47" s="40"/>
      <c r="S47" s="40">
        <v>10</v>
      </c>
      <c r="T47" s="40"/>
      <c r="U47" s="40"/>
      <c r="V47" s="40">
        <v>10</v>
      </c>
      <c r="W47" s="40"/>
      <c r="X47" s="40"/>
      <c r="Y47" s="40">
        <v>10</v>
      </c>
      <c r="Z47" s="40"/>
      <c r="AA47" s="40"/>
      <c r="AB47" s="40">
        <v>10</v>
      </c>
      <c r="AC47" s="40"/>
      <c r="AD47" s="40"/>
      <c r="AE47" s="40">
        <v>10</v>
      </c>
      <c r="AF47" s="40"/>
      <c r="AG47" s="40"/>
      <c r="AH47" s="40">
        <v>10</v>
      </c>
      <c r="AI47" s="40"/>
      <c r="AJ47" s="43"/>
      <c r="AK47" s="43"/>
      <c r="AL47" s="43"/>
      <c r="AM47">
        <f t="shared" si="5"/>
        <v>110</v>
      </c>
    </row>
    <row r="48" spans="1:39" ht="16.5" thickBot="1" x14ac:dyDescent="0.3">
      <c r="A48" s="1">
        <v>5</v>
      </c>
      <c r="B48" s="99" t="s">
        <v>18</v>
      </c>
      <c r="C48" s="100"/>
      <c r="D48" s="35"/>
      <c r="E48" s="40"/>
      <c r="F48" s="40"/>
      <c r="G48" s="40"/>
      <c r="H48" s="40"/>
      <c r="I48" s="40">
        <v>10</v>
      </c>
      <c r="J48" s="40"/>
      <c r="K48" s="40"/>
      <c r="L48" s="40"/>
      <c r="M48" s="40"/>
      <c r="N48" s="40">
        <v>10</v>
      </c>
      <c r="O48" s="40"/>
      <c r="P48" s="40"/>
      <c r="Q48" s="40"/>
      <c r="R48" s="40"/>
      <c r="S48" s="40">
        <v>10</v>
      </c>
      <c r="T48" s="40"/>
      <c r="U48" s="40"/>
      <c r="V48" s="40"/>
      <c r="W48" s="40"/>
      <c r="X48" s="40">
        <v>10</v>
      </c>
      <c r="Y48" s="40"/>
      <c r="Z48" s="40"/>
      <c r="AA48" s="40"/>
      <c r="AB48" s="40"/>
      <c r="AC48" s="40">
        <v>10</v>
      </c>
      <c r="AD48" s="40"/>
      <c r="AE48" s="40"/>
      <c r="AF48" s="40"/>
      <c r="AG48" s="40"/>
      <c r="AH48" s="40"/>
      <c r="AI48" s="40"/>
      <c r="AJ48" s="43"/>
      <c r="AK48" s="43"/>
      <c r="AL48" s="43"/>
      <c r="AM48">
        <f t="shared" si="5"/>
        <v>50</v>
      </c>
    </row>
    <row r="50" spans="1:39" x14ac:dyDescent="0.25">
      <c r="E50" s="98" t="s">
        <v>9</v>
      </c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41"/>
      <c r="AK50" s="41"/>
      <c r="AL50" s="41"/>
    </row>
    <row r="51" spans="1:39" ht="15.75" x14ac:dyDescent="0.25">
      <c r="A51" s="1"/>
      <c r="B51" s="2" t="s">
        <v>0</v>
      </c>
      <c r="C51" s="2"/>
      <c r="D51" s="3" t="s">
        <v>1</v>
      </c>
      <c r="E51" s="44">
        <v>1</v>
      </c>
      <c r="F51" s="44">
        <v>2</v>
      </c>
      <c r="G51" s="44">
        <v>3</v>
      </c>
      <c r="H51" s="44">
        <v>4</v>
      </c>
      <c r="I51" s="44">
        <v>5</v>
      </c>
      <c r="J51" s="44">
        <v>6</v>
      </c>
      <c r="K51" s="44">
        <v>7</v>
      </c>
      <c r="L51" s="44">
        <v>8</v>
      </c>
      <c r="M51" s="44">
        <v>9</v>
      </c>
      <c r="N51" s="44">
        <v>10</v>
      </c>
      <c r="O51" s="44">
        <v>11</v>
      </c>
      <c r="P51" s="44">
        <v>12</v>
      </c>
      <c r="Q51" s="44">
        <v>13</v>
      </c>
      <c r="R51" s="44">
        <v>14</v>
      </c>
      <c r="S51" s="44">
        <v>15</v>
      </c>
      <c r="T51" s="44">
        <v>16</v>
      </c>
      <c r="U51" s="44">
        <v>17</v>
      </c>
      <c r="V51" s="44">
        <v>18</v>
      </c>
      <c r="W51" s="44">
        <v>19</v>
      </c>
      <c r="X51" s="44">
        <v>20</v>
      </c>
      <c r="Y51" s="44">
        <v>21</v>
      </c>
      <c r="Z51" s="44">
        <v>22</v>
      </c>
      <c r="AA51" s="44">
        <v>23</v>
      </c>
      <c r="AB51" s="44">
        <v>24</v>
      </c>
      <c r="AC51" s="44">
        <v>25</v>
      </c>
      <c r="AD51" s="44">
        <v>26</v>
      </c>
      <c r="AE51" s="44">
        <v>27</v>
      </c>
      <c r="AF51" s="44">
        <v>28</v>
      </c>
      <c r="AG51" s="44">
        <v>29</v>
      </c>
      <c r="AH51" s="44">
        <v>30</v>
      </c>
      <c r="AI51" s="39"/>
      <c r="AJ51" s="42"/>
      <c r="AK51" s="42"/>
      <c r="AL51" s="42"/>
    </row>
    <row r="52" spans="1:39" ht="15.75" x14ac:dyDescent="0.25">
      <c r="A52" s="1">
        <v>1</v>
      </c>
      <c r="B52" s="96" t="s">
        <v>14</v>
      </c>
      <c r="C52" s="97"/>
      <c r="D52" s="34"/>
      <c r="E52" s="40">
        <v>10</v>
      </c>
      <c r="F52" s="40">
        <v>10</v>
      </c>
      <c r="G52" s="40"/>
      <c r="H52" s="40">
        <v>10</v>
      </c>
      <c r="I52" s="40">
        <v>10</v>
      </c>
      <c r="J52" s="40"/>
      <c r="K52" s="40">
        <v>10</v>
      </c>
      <c r="L52" s="40">
        <v>10</v>
      </c>
      <c r="M52" s="40"/>
      <c r="N52" s="40">
        <v>10</v>
      </c>
      <c r="O52" s="40">
        <v>10</v>
      </c>
      <c r="P52" s="40"/>
      <c r="Q52" s="40">
        <v>10</v>
      </c>
      <c r="R52" s="40">
        <v>10</v>
      </c>
      <c r="S52" s="40"/>
      <c r="T52" s="40">
        <v>10</v>
      </c>
      <c r="U52" s="40">
        <v>10</v>
      </c>
      <c r="V52" s="40"/>
      <c r="W52" s="40">
        <v>10</v>
      </c>
      <c r="X52" s="40">
        <v>10</v>
      </c>
      <c r="Y52" s="40"/>
      <c r="Z52" s="40">
        <v>10</v>
      </c>
      <c r="AA52" s="40">
        <v>10</v>
      </c>
      <c r="AB52" s="40"/>
      <c r="AC52" s="40">
        <v>10</v>
      </c>
      <c r="AD52" s="40">
        <v>10</v>
      </c>
      <c r="AE52" s="40"/>
      <c r="AF52" s="40">
        <v>10</v>
      </c>
      <c r="AG52" s="40"/>
      <c r="AH52" s="40"/>
      <c r="AI52" s="40"/>
      <c r="AJ52" s="43"/>
      <c r="AK52" s="43"/>
      <c r="AL52" s="43"/>
      <c r="AM52">
        <f t="shared" ref="AM52:AM56" si="6">SUM(E52:AL52)</f>
        <v>190</v>
      </c>
    </row>
    <row r="53" spans="1:39" ht="15.75" x14ac:dyDescent="0.25">
      <c r="A53" s="1">
        <v>2</v>
      </c>
      <c r="B53" s="96" t="s">
        <v>15</v>
      </c>
      <c r="C53" s="97"/>
      <c r="D53" s="34"/>
      <c r="E53" s="40">
        <v>10</v>
      </c>
      <c r="F53" s="40"/>
      <c r="G53" s="40"/>
      <c r="H53" s="40"/>
      <c r="I53" s="40"/>
      <c r="J53" s="40"/>
      <c r="K53" s="40"/>
      <c r="L53" s="40"/>
      <c r="M53" s="40"/>
      <c r="N53" s="40">
        <v>10</v>
      </c>
      <c r="O53" s="40"/>
      <c r="P53" s="40"/>
      <c r="Q53" s="40"/>
      <c r="R53" s="40"/>
      <c r="S53" s="40"/>
      <c r="T53" s="40"/>
      <c r="U53" s="40"/>
      <c r="V53" s="40"/>
      <c r="W53" s="40"/>
      <c r="X53" s="40">
        <v>10</v>
      </c>
      <c r="Y53" s="40"/>
      <c r="Z53" s="40"/>
      <c r="AA53" s="40"/>
      <c r="AB53" s="40"/>
      <c r="AC53" s="40"/>
      <c r="AD53" s="40">
        <v>5</v>
      </c>
      <c r="AE53" s="40"/>
      <c r="AF53" s="40"/>
      <c r="AG53" s="40"/>
      <c r="AH53" s="40"/>
      <c r="AI53" s="40"/>
      <c r="AJ53" s="43"/>
      <c r="AK53" s="43"/>
      <c r="AL53" s="43"/>
      <c r="AM53">
        <f t="shared" si="6"/>
        <v>35</v>
      </c>
    </row>
    <row r="54" spans="1:39" ht="15.75" x14ac:dyDescent="0.25">
      <c r="A54" s="1">
        <v>3</v>
      </c>
      <c r="B54" s="96" t="s">
        <v>16</v>
      </c>
      <c r="C54" s="97"/>
      <c r="D54" s="34"/>
      <c r="E54" s="40">
        <v>10</v>
      </c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3"/>
      <c r="AK54" s="43"/>
      <c r="AL54" s="43"/>
      <c r="AM54">
        <f t="shared" si="6"/>
        <v>10</v>
      </c>
    </row>
    <row r="55" spans="1:39" ht="15.75" x14ac:dyDescent="0.25">
      <c r="A55" s="1">
        <v>4</v>
      </c>
      <c r="B55" s="96" t="s">
        <v>17</v>
      </c>
      <c r="C55" s="97"/>
      <c r="D55" s="34"/>
      <c r="E55" s="40"/>
      <c r="F55" s="40"/>
      <c r="G55" s="40">
        <v>10</v>
      </c>
      <c r="H55" s="40"/>
      <c r="I55" s="40"/>
      <c r="J55" s="40"/>
      <c r="K55" s="40"/>
      <c r="L55" s="40"/>
      <c r="M55" s="40">
        <v>10</v>
      </c>
      <c r="N55" s="40"/>
      <c r="O55" s="40"/>
      <c r="P55" s="40"/>
      <c r="Q55" s="40"/>
      <c r="R55" s="40"/>
      <c r="S55" s="40">
        <v>10</v>
      </c>
      <c r="T55" s="40"/>
      <c r="U55" s="40"/>
      <c r="V55" s="40"/>
      <c r="W55" s="40"/>
      <c r="X55" s="40"/>
      <c r="Y55" s="40">
        <v>10</v>
      </c>
      <c r="Z55" s="40"/>
      <c r="AA55" s="40"/>
      <c r="AB55" s="40"/>
      <c r="AC55" s="40"/>
      <c r="AD55" s="40"/>
      <c r="AE55" s="40">
        <v>10</v>
      </c>
      <c r="AF55" s="40"/>
      <c r="AG55" s="40"/>
      <c r="AH55" s="40"/>
      <c r="AI55" s="40"/>
      <c r="AJ55" s="43"/>
      <c r="AK55" s="43"/>
      <c r="AL55" s="43"/>
      <c r="AM55">
        <f t="shared" si="6"/>
        <v>50</v>
      </c>
    </row>
    <row r="56" spans="1:39" ht="16.5" thickBot="1" x14ac:dyDescent="0.3">
      <c r="A56" s="1">
        <v>5</v>
      </c>
      <c r="B56" s="99" t="s">
        <v>18</v>
      </c>
      <c r="C56" s="100"/>
      <c r="D56" s="35"/>
      <c r="E56" s="40"/>
      <c r="F56" s="40"/>
      <c r="G56" s="40"/>
      <c r="H56" s="40">
        <v>10</v>
      </c>
      <c r="I56" s="40"/>
      <c r="J56" s="40"/>
      <c r="K56" s="40"/>
      <c r="L56" s="40"/>
      <c r="M56" s="40"/>
      <c r="N56" s="40"/>
      <c r="O56" s="40"/>
      <c r="P56" s="40"/>
      <c r="Q56" s="40">
        <v>10</v>
      </c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>
        <v>5</v>
      </c>
      <c r="AC56" s="40"/>
      <c r="AD56" s="40"/>
      <c r="AE56" s="40"/>
      <c r="AF56" s="40"/>
      <c r="AG56" s="40"/>
      <c r="AH56" s="40"/>
      <c r="AI56" s="40"/>
      <c r="AJ56" s="43"/>
      <c r="AK56" s="43"/>
      <c r="AL56" s="43"/>
      <c r="AM56">
        <f t="shared" si="6"/>
        <v>25</v>
      </c>
    </row>
    <row r="58" spans="1:39" x14ac:dyDescent="0.25">
      <c r="E58" s="98" t="s">
        <v>10</v>
      </c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41"/>
      <c r="AK58" s="41"/>
      <c r="AL58" s="41"/>
    </row>
    <row r="59" spans="1:39" ht="15.75" x14ac:dyDescent="0.25">
      <c r="A59" s="1"/>
      <c r="B59" s="2" t="s">
        <v>0</v>
      </c>
      <c r="C59" s="2"/>
      <c r="D59" s="3" t="s">
        <v>1</v>
      </c>
      <c r="E59" s="44">
        <v>1</v>
      </c>
      <c r="F59" s="44">
        <v>2</v>
      </c>
      <c r="G59" s="44">
        <v>3</v>
      </c>
      <c r="H59" s="44">
        <v>4</v>
      </c>
      <c r="I59" s="44">
        <v>5</v>
      </c>
      <c r="J59" s="44">
        <v>6</v>
      </c>
      <c r="K59" s="44">
        <v>7</v>
      </c>
      <c r="L59" s="44">
        <v>8</v>
      </c>
      <c r="M59" s="44">
        <v>9</v>
      </c>
      <c r="N59" s="44">
        <v>10</v>
      </c>
      <c r="O59" s="44">
        <v>11</v>
      </c>
      <c r="P59" s="44">
        <v>12</v>
      </c>
      <c r="Q59" s="44">
        <v>13</v>
      </c>
      <c r="R59" s="44">
        <v>14</v>
      </c>
      <c r="S59" s="44">
        <v>15</v>
      </c>
      <c r="T59" s="44">
        <v>16</v>
      </c>
      <c r="U59" s="44">
        <v>17</v>
      </c>
      <c r="V59" s="44">
        <v>18</v>
      </c>
      <c r="W59" s="44">
        <v>19</v>
      </c>
      <c r="X59" s="44">
        <v>20</v>
      </c>
      <c r="Y59" s="44">
        <v>21</v>
      </c>
      <c r="Z59" s="44">
        <v>22</v>
      </c>
      <c r="AA59" s="44">
        <v>23</v>
      </c>
      <c r="AB59" s="44">
        <v>24</v>
      </c>
      <c r="AC59" s="44">
        <v>25</v>
      </c>
      <c r="AD59" s="44">
        <v>26</v>
      </c>
      <c r="AE59" s="44">
        <v>27</v>
      </c>
      <c r="AF59" s="44">
        <v>28</v>
      </c>
      <c r="AG59" s="44">
        <v>29</v>
      </c>
      <c r="AH59" s="44">
        <v>30</v>
      </c>
      <c r="AI59" s="39"/>
      <c r="AJ59" s="42"/>
      <c r="AK59" s="42"/>
      <c r="AL59" s="42"/>
    </row>
    <row r="60" spans="1:39" ht="15.75" x14ac:dyDescent="0.25">
      <c r="A60" s="1">
        <v>1</v>
      </c>
      <c r="B60" s="96" t="s">
        <v>14</v>
      </c>
      <c r="C60" s="97"/>
      <c r="D60" s="34"/>
      <c r="E60" s="40"/>
      <c r="F60" s="40">
        <v>10</v>
      </c>
      <c r="G60" s="40">
        <v>10</v>
      </c>
      <c r="H60" s="40"/>
      <c r="I60" s="40">
        <v>10</v>
      </c>
      <c r="J60" s="40">
        <v>10</v>
      </c>
      <c r="K60" s="40"/>
      <c r="L60" s="40">
        <v>10</v>
      </c>
      <c r="M60" s="40">
        <v>10</v>
      </c>
      <c r="N60" s="40"/>
      <c r="O60" s="40">
        <v>10</v>
      </c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3"/>
      <c r="AK60" s="43"/>
      <c r="AL60" s="43"/>
      <c r="AM60">
        <f t="shared" ref="AM60:AM64" si="7">SUM(E60:AL60)</f>
        <v>70</v>
      </c>
    </row>
    <row r="61" spans="1:39" ht="15.75" x14ac:dyDescent="0.25">
      <c r="A61" s="1">
        <v>2</v>
      </c>
      <c r="B61" s="96" t="s">
        <v>15</v>
      </c>
      <c r="C61" s="97"/>
      <c r="D61" s="34"/>
      <c r="E61" s="40">
        <v>10</v>
      </c>
      <c r="F61" s="40"/>
      <c r="G61" s="40"/>
      <c r="H61" s="40">
        <v>10</v>
      </c>
      <c r="I61" s="40"/>
      <c r="J61" s="40"/>
      <c r="K61" s="40"/>
      <c r="L61" s="40"/>
      <c r="M61" s="40"/>
      <c r="N61" s="40">
        <v>5</v>
      </c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3"/>
      <c r="AK61" s="43"/>
      <c r="AL61" s="43"/>
      <c r="AM61">
        <f t="shared" si="7"/>
        <v>25</v>
      </c>
    </row>
    <row r="62" spans="1:39" ht="15.75" x14ac:dyDescent="0.25">
      <c r="A62" s="1">
        <v>3</v>
      </c>
      <c r="B62" s="96" t="s">
        <v>16</v>
      </c>
      <c r="C62" s="97"/>
      <c r="D62" s="34"/>
      <c r="E62" s="40">
        <v>3</v>
      </c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3"/>
      <c r="AK62" s="43"/>
      <c r="AL62" s="43"/>
      <c r="AM62">
        <f t="shared" si="7"/>
        <v>3</v>
      </c>
    </row>
    <row r="63" spans="1:39" ht="15.75" x14ac:dyDescent="0.25">
      <c r="A63" s="1">
        <v>4</v>
      </c>
      <c r="B63" s="96" t="s">
        <v>17</v>
      </c>
      <c r="C63" s="97"/>
      <c r="D63" s="34"/>
      <c r="E63" s="40"/>
      <c r="F63" s="40"/>
      <c r="G63" s="40">
        <v>10</v>
      </c>
      <c r="H63" s="40"/>
      <c r="I63" s="40"/>
      <c r="J63" s="40">
        <v>10</v>
      </c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3"/>
      <c r="AK63" s="43"/>
      <c r="AL63" s="43"/>
      <c r="AM63">
        <f t="shared" si="7"/>
        <v>20</v>
      </c>
    </row>
    <row r="64" spans="1:39" ht="16.5" thickBot="1" x14ac:dyDescent="0.3">
      <c r="A64" s="1">
        <v>5</v>
      </c>
      <c r="B64" s="99" t="s">
        <v>18</v>
      </c>
      <c r="C64" s="100"/>
      <c r="D64" s="35"/>
      <c r="E64" s="40">
        <v>5</v>
      </c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3"/>
      <c r="AK64" s="43"/>
      <c r="AL64" s="43"/>
      <c r="AM64">
        <f t="shared" si="7"/>
        <v>5</v>
      </c>
    </row>
    <row r="65" spans="39:39" x14ac:dyDescent="0.25">
      <c r="AM65">
        <f>SUM(AM4:AM64)</f>
        <v>4678</v>
      </c>
    </row>
  </sheetData>
  <mergeCells count="49">
    <mergeCell ref="B64:C64"/>
    <mergeCell ref="E50:AI50"/>
    <mergeCell ref="B52:C52"/>
    <mergeCell ref="B53:C53"/>
    <mergeCell ref="B54:C54"/>
    <mergeCell ref="B55:C55"/>
    <mergeCell ref="B56:C56"/>
    <mergeCell ref="E58:AI58"/>
    <mergeCell ref="B60:C60"/>
    <mergeCell ref="B61:C61"/>
    <mergeCell ref="B62:C62"/>
    <mergeCell ref="B63:C63"/>
    <mergeCell ref="E42:AI42"/>
    <mergeCell ref="B44:C44"/>
    <mergeCell ref="B45:C45"/>
    <mergeCell ref="B46:C46"/>
    <mergeCell ref="B47:C47"/>
    <mergeCell ref="B48:C48"/>
    <mergeCell ref="B36:C36"/>
    <mergeCell ref="B37:C37"/>
    <mergeCell ref="B38:C38"/>
    <mergeCell ref="B39:C39"/>
    <mergeCell ref="B40:C40"/>
    <mergeCell ref="B32:C32"/>
    <mergeCell ref="E34:AH34"/>
    <mergeCell ref="B21:C21"/>
    <mergeCell ref="B22:C22"/>
    <mergeCell ref="B23:C23"/>
    <mergeCell ref="B24:C24"/>
    <mergeCell ref="E26:AI26"/>
    <mergeCell ref="B28:C28"/>
    <mergeCell ref="B29:C29"/>
    <mergeCell ref="B30:C30"/>
    <mergeCell ref="B31:C31"/>
    <mergeCell ref="B20:C20"/>
    <mergeCell ref="E2:Q2"/>
    <mergeCell ref="R2:AL2"/>
    <mergeCell ref="B12:C12"/>
    <mergeCell ref="B13:C13"/>
    <mergeCell ref="B4:C4"/>
    <mergeCell ref="B5:C5"/>
    <mergeCell ref="B6:C6"/>
    <mergeCell ref="B7:C7"/>
    <mergeCell ref="B8:C8"/>
    <mergeCell ref="E18:AH18"/>
    <mergeCell ref="B14:C14"/>
    <mergeCell ref="B15:C15"/>
    <mergeCell ref="B16:C16"/>
    <mergeCell ref="E10:Y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с. Кыштовка</vt:lpstr>
      <vt:lpstr>Лист1</vt:lpstr>
      <vt:lpstr>Лист2 исх вар.</vt:lpstr>
      <vt:lpstr>'с. Кыштовка'!Область_печати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</dc:creator>
  <cp:lastModifiedBy>Алексей Петрович Медведев</cp:lastModifiedBy>
  <cp:lastPrinted>2025-08-18T08:16:36Z</cp:lastPrinted>
  <dcterms:created xsi:type="dcterms:W3CDTF">2025-05-12T05:17:11Z</dcterms:created>
  <dcterms:modified xsi:type="dcterms:W3CDTF">2025-08-18T08:16:43Z</dcterms:modified>
</cp:coreProperties>
</file>