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Договорный\конкурс -\Конкурсы НТК\Авто 2025\Венгерово Кыштовка Северное\"/>
    </mc:Choice>
  </mc:AlternateContent>
  <bookViews>
    <workbookView xWindow="-120" yWindow="-120" windowWidth="29040" windowHeight="15840"/>
  </bookViews>
  <sheets>
    <sheet name="с. Кыштовка" sheetId="3" r:id="rId1"/>
    <sheet name="Лист1" sheetId="1" state="hidden" r:id="rId2"/>
    <sheet name="Лист2 исх вар." sheetId="2" state="hidden" r:id="rId3"/>
  </sheets>
  <definedNames>
    <definedName name="_xlnm.Print_Area" localSheetId="0">'с. Кыштовка'!$A$1:$AH$127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3" l="1"/>
  <c r="B57" i="3" l="1"/>
  <c r="B66" i="3" s="1"/>
  <c r="B75" i="3" s="1"/>
  <c r="B84" i="3" s="1"/>
  <c r="B93" i="3" s="1"/>
  <c r="B102" i="3" s="1"/>
  <c r="B111" i="3" s="1"/>
  <c r="B120" i="3" s="1"/>
  <c r="AH51" i="3"/>
  <c r="B82" i="3"/>
  <c r="AH113" i="3"/>
  <c r="AH104" i="3"/>
  <c r="AH95" i="3"/>
  <c r="AH86" i="3"/>
  <c r="AH77" i="3"/>
  <c r="AH68" i="3"/>
  <c r="AH59" i="3"/>
  <c r="AH50" i="3"/>
  <c r="AH41" i="3"/>
  <c r="AH32" i="3"/>
  <c r="B73" i="3" l="1"/>
  <c r="B91" i="3"/>
  <c r="B100" i="3" s="1"/>
  <c r="B109" i="3" s="1"/>
  <c r="B118" i="3" s="1"/>
  <c r="B127" i="3" s="1"/>
  <c r="AH45" i="3"/>
  <c r="AH44" i="3"/>
  <c r="AH46" i="3"/>
  <c r="AH43" i="3"/>
  <c r="AH42" i="3"/>
  <c r="AH36" i="3"/>
  <c r="AH35" i="3"/>
  <c r="AH37" i="3"/>
  <c r="AH34" i="3"/>
  <c r="AH33" i="3"/>
  <c r="AM61" i="2"/>
  <c r="AM62" i="2"/>
  <c r="AM63" i="2"/>
  <c r="AM64" i="2"/>
  <c r="AM60" i="2"/>
  <c r="AM53" i="2"/>
  <c r="AM54" i="2"/>
  <c r="AM55" i="2"/>
  <c r="AM56" i="2"/>
  <c r="AM52" i="2"/>
  <c r="AM45" i="2"/>
  <c r="AM46" i="2"/>
  <c r="AM47" i="2"/>
  <c r="AM48" i="2"/>
  <c r="AM44" i="2"/>
  <c r="AM37" i="2"/>
  <c r="AM38" i="2"/>
  <c r="AM39" i="2"/>
  <c r="AM40" i="2"/>
  <c r="AM36" i="2"/>
  <c r="AM29" i="2"/>
  <c r="AM30" i="2"/>
  <c r="AM31" i="2"/>
  <c r="AM32" i="2"/>
  <c r="AM28" i="2"/>
  <c r="AM21" i="2"/>
  <c r="AM22" i="2"/>
  <c r="AM23" i="2"/>
  <c r="AM24" i="2"/>
  <c r="AM20" i="2"/>
  <c r="AM13" i="2"/>
  <c r="AM14" i="2"/>
  <c r="AM15" i="2"/>
  <c r="AM16" i="2"/>
  <c r="AM12" i="2"/>
  <c r="AM5" i="2"/>
  <c r="AM65" i="2" s="1"/>
  <c r="AM6" i="2"/>
  <c r="AM7" i="2"/>
  <c r="AM8" i="2"/>
  <c r="AM4" i="2"/>
  <c r="AH126" i="3"/>
  <c r="AH125" i="3"/>
  <c r="AH127" i="3"/>
  <c r="AH124" i="3"/>
  <c r="AH123" i="3"/>
  <c r="AH117" i="3"/>
  <c r="AH116" i="3"/>
  <c r="AH118" i="3"/>
  <c r="AH115" i="3"/>
  <c r="AH114" i="3"/>
  <c r="AH108" i="3"/>
  <c r="AH107" i="3"/>
  <c r="AH109" i="3"/>
  <c r="AH106" i="3"/>
  <c r="AH105" i="3"/>
  <c r="AH99" i="3"/>
  <c r="AH98" i="3"/>
  <c r="AH100" i="3"/>
  <c r="AH97" i="3"/>
  <c r="AH96" i="3"/>
  <c r="AH90" i="3"/>
  <c r="AH89" i="3"/>
  <c r="AH91" i="3"/>
  <c r="AH88" i="3"/>
  <c r="AH87" i="3"/>
  <c r="AH81" i="3"/>
  <c r="AH80" i="3"/>
  <c r="AH82" i="3"/>
  <c r="AH79" i="3"/>
  <c r="AH78" i="3"/>
  <c r="AH70" i="3"/>
  <c r="AH73" i="3"/>
  <c r="AH71" i="3"/>
  <c r="AH72" i="3"/>
  <c r="AH69" i="3"/>
  <c r="AH61" i="3"/>
  <c r="AH64" i="3"/>
  <c r="AH62" i="3"/>
  <c r="AH63" i="3"/>
  <c r="AH60" i="3"/>
  <c r="AH52" i="3"/>
  <c r="AH55" i="3"/>
  <c r="AH53" i="3"/>
  <c r="AH54" i="3"/>
  <c r="V8" i="1"/>
  <c r="V7" i="1"/>
  <c r="V6" i="1"/>
  <c r="V5" i="1"/>
  <c r="V4" i="1"/>
  <c r="T8" i="1"/>
  <c r="T7" i="1"/>
  <c r="T6" i="1"/>
  <c r="T5" i="1"/>
  <c r="T4" i="1"/>
  <c r="R8" i="1"/>
  <c r="R7" i="1"/>
  <c r="R6" i="1"/>
  <c r="R5" i="1"/>
  <c r="R4" i="1"/>
  <c r="P8" i="1"/>
  <c r="P7" i="1"/>
  <c r="P6" i="1"/>
  <c r="P5" i="1"/>
  <c r="P4" i="1"/>
  <c r="N8" i="1"/>
  <c r="N7" i="1"/>
  <c r="N6" i="1"/>
  <c r="N5" i="1"/>
  <c r="N4" i="1"/>
  <c r="L8" i="1"/>
  <c r="L7" i="1"/>
  <c r="L6" i="1"/>
  <c r="L5" i="1"/>
  <c r="L4" i="1"/>
  <c r="J8" i="1"/>
  <c r="J7" i="1"/>
  <c r="J6" i="1"/>
  <c r="J5" i="1"/>
  <c r="J4" i="1"/>
  <c r="H8" i="1"/>
  <c r="H7" i="1"/>
  <c r="H6" i="1"/>
  <c r="H5" i="1"/>
  <c r="H4" i="1"/>
  <c r="F8" i="1"/>
  <c r="F7" i="1"/>
  <c r="F6" i="1"/>
  <c r="F5" i="1"/>
  <c r="F4" i="1"/>
  <c r="U9" i="1"/>
  <c r="S9" i="1"/>
  <c r="Q9" i="1"/>
  <c r="O9" i="1"/>
  <c r="M9" i="1"/>
  <c r="K9" i="1"/>
  <c r="I9" i="1"/>
  <c r="G9" i="1"/>
  <c r="E9" i="1"/>
  <c r="D9" i="1"/>
  <c r="W8" i="1"/>
  <c r="X8" i="1" s="1"/>
  <c r="Y8" i="1" s="1"/>
  <c r="Z8" i="1" s="1"/>
  <c r="W7" i="1"/>
  <c r="X7" i="1" s="1"/>
  <c r="Y7" i="1" s="1"/>
  <c r="Z7" i="1" s="1"/>
  <c r="W6" i="1"/>
  <c r="X6" i="1" s="1"/>
  <c r="Y6" i="1" s="1"/>
  <c r="Z6" i="1" s="1"/>
  <c r="W5" i="1"/>
  <c r="X5" i="1" s="1"/>
  <c r="Y5" i="1" s="1"/>
  <c r="Z5" i="1" s="1"/>
  <c r="W4" i="1"/>
  <c r="W9" i="1" l="1"/>
  <c r="X4" i="1"/>
  <c r="X9" i="1" l="1"/>
  <c r="Y9" i="1" s="1"/>
  <c r="Y4" i="1"/>
  <c r="Z4" i="1" s="1"/>
  <c r="Z9" i="1" s="1"/>
</calcChain>
</file>

<file path=xl/sharedStrings.xml><?xml version="1.0" encoding="utf-8"?>
<sst xmlns="http://schemas.openxmlformats.org/spreadsheetml/2006/main" count="192" uniqueCount="57">
  <si>
    <t>НАИМЕНОВАНИЕ КОТЕЛЬНЫХ</t>
  </si>
  <si>
    <t>2023-2024г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</si>
  <si>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</si>
  <si>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</si>
  <si>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</si>
  <si>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</si>
  <si>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</si>
  <si>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</si>
  <si>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</si>
  <si>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</si>
  <si>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</si>
  <si>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за сутки</t>
  </si>
  <si>
    <t>Всего</t>
  </si>
  <si>
    <t>остаток</t>
  </si>
  <si>
    <t xml:space="preserve">котельная № 1 </t>
  </si>
  <si>
    <t>котельная № 2</t>
  </si>
  <si>
    <t>котельная Промитей</t>
  </si>
  <si>
    <t>котельная  №3</t>
  </si>
  <si>
    <t>котельная №4</t>
  </si>
  <si>
    <t>Итого</t>
  </si>
  <si>
    <t>СРЕДНЕЕ В МЕСЯЦ</t>
  </si>
  <si>
    <t>СУТКИ</t>
  </si>
  <si>
    <t>ВСЕГО</t>
  </si>
  <si>
    <t>июль</t>
  </si>
  <si>
    <t xml:space="preserve">НАИМЕНОВАНИЕ ОБЪЕКТА </t>
  </si>
  <si>
    <t>август</t>
  </si>
  <si>
    <t>СКЛАД - с. Кыштовка, ул. Ленина ,25</t>
  </si>
  <si>
    <t>котельная № 5</t>
  </si>
  <si>
    <t>котельная  №5</t>
  </si>
  <si>
    <t>Источник теплоснабжения</t>
  </si>
  <si>
    <t>Наименование Угля (марка, класс)</t>
  </si>
  <si>
    <t>Всего тонн</t>
  </si>
  <si>
    <t>В том числе по периодам, тонн</t>
  </si>
  <si>
    <t>Срок поставки</t>
  </si>
  <si>
    <t>Домсш (0-50)</t>
  </si>
  <si>
    <t>июль 2025</t>
  </si>
  <si>
    <t>август 2025</t>
  </si>
  <si>
    <t>сентябрь 2025</t>
  </si>
  <si>
    <t>октябрь 2025</t>
  </si>
  <si>
    <t>ноябрь 2025</t>
  </si>
  <si>
    <t>декабрь 2025</t>
  </si>
  <si>
    <t>январь 2026</t>
  </si>
  <si>
    <t>февраль 2026</t>
  </si>
  <si>
    <t>март 2026</t>
  </si>
  <si>
    <t>апрель 2026</t>
  </si>
  <si>
    <t>График завоза угля на источники теплоснабжения, расположенные на территории Кыштовского района</t>
  </si>
  <si>
    <t>График завоза угля со склада ОСП «Чановский райтоп»
 на склад временного хранения в с. Кыштовка, ул. Ленина,25 (с учетом буртовки угля):</t>
  </si>
  <si>
    <t>Лот №2
Приложение к Техническому заданию на осуществление перевозки угля со склада ОСП «Чановский райтоп» (адрес: Новосибирская область, Чановский район, р.п. Чаны, ул. Промышленная, 1) на склад временного хранения, расположенный по адресу с. Кыштовка, ул. Ленина,25 (временное размещение), разгрузки, буртовки, погрузки Угля с последующей его доставкой по адресам в Кыштовском районе</t>
  </si>
  <si>
    <t>Адрес доставки</t>
  </si>
  <si>
    <t>объем, тонн</t>
  </si>
  <si>
    <t xml:space="preserve">Стоимость оказываемых услуг на тонну, руб. (без НДС) </t>
  </si>
  <si>
    <t>Котельная №1 (Кыштовское МО, с. Кыштовка, ул. Ленина, 34а)</t>
  </si>
  <si>
    <t>Котельная №2 (Кыштовское МО, с. Кыштовка, ул. Волкова, 55)</t>
  </si>
  <si>
    <t>Котельная №3 Кыштовское МО, с. Кыштовка, ул. Роща, 10</t>
  </si>
  <si>
    <t>Котельная №4 (Кыштовское МО, с. Кыштовка, ул. Ленина, 25)</t>
  </si>
  <si>
    <t>Котельная №5 - (Кыштовское МО, с. Кыштовка, ул. Журавкова, 99)</t>
  </si>
  <si>
    <t>График завоза угля со склада временного хранения в с. Кыштовка, ул. Ленина,25 на котельные Кыштовского района по адресам: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</si>
</sst>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1" xfId="0" applyFont="1" applyBorder="1"/>
    <xf numFmtId="0" fontId="2" fillId="2" borderId="2" xfId="0" applyFont="1" applyFill="1" applyBorder="1"/>
    <xf numFmtId="0" fontId="2" fillId="2" borderId="1" xfId="0" applyFont="1" applyFill="1" applyBorder="1"/>
    <xf numFmtId="0" fontId="3" fillId="2" borderId="5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0" borderId="2" xfId="0" applyFont="1" applyBorder="1"/>
    <xf numFmtId="0" fontId="2" fillId="0" borderId="7" xfId="0" applyFont="1" applyBorder="1"/>
    <xf numFmtId="0" fontId="2" fillId="4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2" xfId="0" applyFont="1" applyBorder="1"/>
    <xf numFmtId="0" fontId="2" fillId="4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/>
    <xf numFmtId="0" fontId="4" fillId="0" borderId="0" xfId="0" applyFont="1"/>
    <xf numFmtId="0" fontId="2" fillId="0" borderId="16" xfId="0" applyFont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17" xfId="0" applyFont="1" applyFill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vertical="center"/>
    </xf>
    <xf numFmtId="1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2" xfId="0" applyFont="1" applyBorder="1"/>
    <xf numFmtId="0" fontId="7" fillId="0" borderId="0" xfId="0" applyFont="1" applyBorder="1"/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9" fillId="0" borderId="0" xfId="0" applyFont="1" applyFill="1" applyAlignment="1"/>
    <xf numFmtId="0" fontId="10" fillId="0" borderId="0" xfId="0" applyFont="1" applyFill="1" applyAlignment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/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/>
    <xf numFmtId="49" fontId="11" fillId="0" borderId="31" xfId="0" applyNumberFormat="1" applyFont="1" applyBorder="1" applyAlignment="1"/>
    <xf numFmtId="0" fontId="10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/>
    <xf numFmtId="49" fontId="10" fillId="0" borderId="33" xfId="0" applyNumberFormat="1" applyFont="1" applyBorder="1" applyAlignment="1">
      <alignment horizontal="center" vertical="center" wrapText="1"/>
    </xf>
    <xf numFmtId="49" fontId="11" fillId="0" borderId="33" xfId="0" applyNumberFormat="1" applyFont="1" applyBorder="1" applyAlignment="1"/>
    <xf numFmtId="49" fontId="11" fillId="0" borderId="34" xfId="0" applyNumberFormat="1" applyFont="1" applyBorder="1" applyAlignment="1"/>
    <xf numFmtId="0" fontId="10" fillId="0" borderId="3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/>
    <xf numFmtId="0" fontId="10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/>
    <xf numFmtId="0" fontId="8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" fontId="7" fillId="0" borderId="7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0"/>
  <sheetViews>
    <sheetView tabSelected="1" view="pageBreakPreview" topLeftCell="A13" zoomScale="178" zoomScaleNormal="100" zoomScaleSheetLayoutView="178" workbookViewId="0">
      <selection activeCell="AA22" sqref="AA22:AC22"/>
    </sheetView>
  </sheetViews>
  <sheetFormatPr defaultColWidth="9.140625" defaultRowHeight="11.25" x14ac:dyDescent="0.2"/>
  <cols>
    <col min="1" max="1" width="1.5703125" style="45" bestFit="1" customWidth="1"/>
    <col min="2" max="2" width="12" style="45" customWidth="1"/>
    <col min="3" max="4" width="2.28515625" style="45" bestFit="1" customWidth="1"/>
    <col min="5" max="5" width="3.140625" style="45" bestFit="1" customWidth="1"/>
    <col min="6" max="7" width="2.28515625" style="45" bestFit="1" customWidth="1"/>
    <col min="8" max="8" width="3.140625" style="45" bestFit="1" customWidth="1"/>
    <col min="9" max="10" width="2.28515625" style="45" bestFit="1" customWidth="1"/>
    <col min="11" max="11" width="3.140625" style="45" bestFit="1" customWidth="1"/>
    <col min="12" max="13" width="2.28515625" style="45" bestFit="1" customWidth="1"/>
    <col min="14" max="14" width="3.140625" style="45" bestFit="1" customWidth="1"/>
    <col min="15" max="16" width="2.28515625" style="45" bestFit="1" customWidth="1"/>
    <col min="17" max="17" width="3.140625" style="45" bestFit="1" customWidth="1"/>
    <col min="18" max="19" width="2.28515625" style="45" bestFit="1" customWidth="1"/>
    <col min="20" max="20" width="3.140625" style="45" bestFit="1" customWidth="1"/>
    <col min="21" max="22" width="2.28515625" style="45" bestFit="1" customWidth="1"/>
    <col min="23" max="23" width="3.140625" style="45" bestFit="1" customWidth="1"/>
    <col min="24" max="25" width="2.28515625" style="45" bestFit="1" customWidth="1"/>
    <col min="26" max="26" width="3.140625" style="45" bestFit="1" customWidth="1"/>
    <col min="27" max="28" width="2.28515625" style="45" bestFit="1" customWidth="1"/>
    <col min="29" max="29" width="3.140625" style="45" bestFit="1" customWidth="1"/>
    <col min="30" max="31" width="2.28515625" style="45" bestFit="1" customWidth="1"/>
    <col min="32" max="32" width="3.140625" style="45" bestFit="1" customWidth="1"/>
    <col min="33" max="33" width="2.28515625" style="45" bestFit="1" customWidth="1"/>
    <col min="34" max="34" width="6" style="45" bestFit="1" customWidth="1"/>
    <col min="35" max="16384" width="9.140625" style="45"/>
  </cols>
  <sheetData>
    <row r="1" spans="1:37" s="74" customFormat="1" ht="89.25" customHeight="1" x14ac:dyDescent="0.25">
      <c r="A1" s="101" t="s">
        <v>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73"/>
    </row>
    <row r="2" spans="1:37" s="74" customFormat="1" ht="12.75" x14ac:dyDescent="0.2">
      <c r="B2" s="64"/>
      <c r="C2" s="65"/>
      <c r="D2" s="6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</row>
    <row r="3" spans="1:37" s="74" customFormat="1" ht="39" customHeight="1" x14ac:dyDescent="0.25">
      <c r="A3" s="101" t="s">
        <v>46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73"/>
    </row>
    <row r="4" spans="1:37" s="63" customFormat="1" ht="13.5" thickBot="1" x14ac:dyDescent="0.25">
      <c r="B4" s="64"/>
      <c r="C4" s="65"/>
      <c r="D4" s="65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</row>
    <row r="5" spans="1:37" s="63" customFormat="1" ht="47.25" customHeight="1" thickBot="1" x14ac:dyDescent="0.25">
      <c r="B5" s="64"/>
      <c r="C5" s="97" t="s">
        <v>30</v>
      </c>
      <c r="D5" s="98"/>
      <c r="E5" s="98"/>
      <c r="F5" s="98"/>
      <c r="G5" s="98"/>
      <c r="H5" s="98"/>
      <c r="I5" s="99" t="s">
        <v>31</v>
      </c>
      <c r="J5" s="98"/>
      <c r="K5" s="98"/>
      <c r="L5" s="98"/>
      <c r="M5" s="98" t="s">
        <v>31</v>
      </c>
      <c r="N5" s="98"/>
      <c r="O5" s="99" t="s">
        <v>32</v>
      </c>
      <c r="P5" s="98"/>
      <c r="Q5" s="98"/>
      <c r="R5" s="98"/>
      <c r="S5" s="98"/>
      <c r="T5" s="98"/>
      <c r="U5" s="99" t="s">
        <v>33</v>
      </c>
      <c r="V5" s="98"/>
      <c r="W5" s="98"/>
      <c r="X5" s="98"/>
      <c r="Y5" s="98"/>
      <c r="Z5" s="100" t="s">
        <v>33</v>
      </c>
      <c r="AA5" s="66"/>
      <c r="AB5" s="66"/>
      <c r="AC5" s="66"/>
      <c r="AD5" s="66"/>
      <c r="AE5" s="66"/>
      <c r="AF5" s="66"/>
      <c r="AG5" s="66"/>
      <c r="AH5" s="66"/>
      <c r="AI5" s="66"/>
      <c r="AJ5" s="70"/>
      <c r="AK5" s="70"/>
    </row>
    <row r="6" spans="1:37" s="63" customFormat="1" ht="12.75" x14ac:dyDescent="0.2">
      <c r="B6" s="64"/>
      <c r="C6" s="91" t="s">
        <v>34</v>
      </c>
      <c r="D6" s="92"/>
      <c r="E6" s="92"/>
      <c r="F6" s="92"/>
      <c r="G6" s="92"/>
      <c r="H6" s="92"/>
      <c r="I6" s="96">
        <f>SUM(O6:T15)</f>
        <v>4600</v>
      </c>
      <c r="J6" s="92"/>
      <c r="K6" s="92"/>
      <c r="L6" s="92"/>
      <c r="M6" s="92"/>
      <c r="N6" s="92"/>
      <c r="O6" s="81">
        <v>1000</v>
      </c>
      <c r="P6" s="82"/>
      <c r="Q6" s="82"/>
      <c r="R6" s="82"/>
      <c r="S6" s="82"/>
      <c r="T6" s="82"/>
      <c r="U6" s="83" t="s">
        <v>35</v>
      </c>
      <c r="V6" s="84"/>
      <c r="W6" s="84"/>
      <c r="X6" s="84"/>
      <c r="Y6" s="84"/>
      <c r="Z6" s="85"/>
      <c r="AA6" s="66"/>
      <c r="AB6" s="66"/>
      <c r="AC6" s="66"/>
      <c r="AD6" s="66"/>
      <c r="AE6" s="66"/>
      <c r="AF6" s="66"/>
      <c r="AG6" s="66"/>
      <c r="AH6" s="66"/>
      <c r="AI6" s="66"/>
      <c r="AJ6" s="70"/>
      <c r="AK6" s="70"/>
    </row>
    <row r="7" spans="1:37" s="63" customFormat="1" ht="16.5" customHeight="1" x14ac:dyDescent="0.2">
      <c r="B7" s="64"/>
      <c r="C7" s="93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81">
        <v>1000</v>
      </c>
      <c r="P7" s="82"/>
      <c r="Q7" s="82"/>
      <c r="R7" s="82"/>
      <c r="S7" s="82"/>
      <c r="T7" s="82"/>
      <c r="U7" s="83" t="s">
        <v>36</v>
      </c>
      <c r="V7" s="84"/>
      <c r="W7" s="84"/>
      <c r="X7" s="84"/>
      <c r="Y7" s="84"/>
      <c r="Z7" s="85"/>
      <c r="AA7" s="66"/>
      <c r="AB7" s="66"/>
      <c r="AC7" s="66"/>
      <c r="AD7" s="66"/>
      <c r="AE7" s="66"/>
      <c r="AF7" s="66"/>
      <c r="AG7" s="66"/>
      <c r="AH7" s="66"/>
      <c r="AI7" s="66"/>
      <c r="AJ7" s="70"/>
      <c r="AK7" s="70"/>
    </row>
    <row r="8" spans="1:37" s="63" customFormat="1" ht="15" customHeight="1" x14ac:dyDescent="0.2">
      <c r="B8" s="64"/>
      <c r="C8" s="93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81">
        <v>1000</v>
      </c>
      <c r="P8" s="82"/>
      <c r="Q8" s="82"/>
      <c r="R8" s="82"/>
      <c r="S8" s="82"/>
      <c r="T8" s="82"/>
      <c r="U8" s="83" t="s">
        <v>37</v>
      </c>
      <c r="V8" s="84"/>
      <c r="W8" s="84"/>
      <c r="X8" s="84"/>
      <c r="Y8" s="84"/>
      <c r="Z8" s="85"/>
      <c r="AA8" s="66"/>
      <c r="AB8" s="66"/>
      <c r="AC8" s="66"/>
      <c r="AD8" s="66"/>
      <c r="AE8" s="66"/>
      <c r="AF8" s="66"/>
      <c r="AG8" s="66"/>
      <c r="AH8" s="66"/>
      <c r="AI8" s="66"/>
      <c r="AJ8" s="70"/>
      <c r="AK8" s="70"/>
    </row>
    <row r="9" spans="1:37" s="63" customFormat="1" ht="15" customHeight="1" x14ac:dyDescent="0.2">
      <c r="B9" s="64"/>
      <c r="C9" s="93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81">
        <v>300</v>
      </c>
      <c r="P9" s="82"/>
      <c r="Q9" s="82"/>
      <c r="R9" s="82"/>
      <c r="S9" s="82"/>
      <c r="T9" s="82"/>
      <c r="U9" s="83" t="s">
        <v>38</v>
      </c>
      <c r="V9" s="84"/>
      <c r="W9" s="84"/>
      <c r="X9" s="84"/>
      <c r="Y9" s="84"/>
      <c r="Z9" s="85"/>
      <c r="AA9" s="66"/>
      <c r="AB9" s="66"/>
      <c r="AC9" s="66"/>
      <c r="AD9" s="66"/>
      <c r="AE9" s="66"/>
      <c r="AF9" s="66"/>
      <c r="AG9" s="66"/>
      <c r="AH9" s="66"/>
      <c r="AI9" s="66"/>
      <c r="AJ9" s="70"/>
      <c r="AK9" s="70"/>
    </row>
    <row r="10" spans="1:37" s="63" customFormat="1" ht="15" customHeight="1" x14ac:dyDescent="0.2">
      <c r="B10" s="64"/>
      <c r="C10" s="93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81">
        <v>300</v>
      </c>
      <c r="P10" s="82"/>
      <c r="Q10" s="82"/>
      <c r="R10" s="82"/>
      <c r="S10" s="82"/>
      <c r="T10" s="82"/>
      <c r="U10" s="83" t="s">
        <v>39</v>
      </c>
      <c r="V10" s="84"/>
      <c r="W10" s="84"/>
      <c r="X10" s="84"/>
      <c r="Y10" s="84"/>
      <c r="Z10" s="85"/>
      <c r="AA10" s="66"/>
      <c r="AB10" s="66"/>
      <c r="AC10" s="66"/>
      <c r="AD10" s="66"/>
      <c r="AE10" s="66"/>
      <c r="AF10" s="66"/>
      <c r="AG10" s="66"/>
      <c r="AH10" s="66"/>
      <c r="AI10" s="66"/>
      <c r="AJ10" s="70"/>
      <c r="AK10" s="70"/>
    </row>
    <row r="11" spans="1:37" s="63" customFormat="1" ht="15" customHeight="1" x14ac:dyDescent="0.2">
      <c r="B11" s="64"/>
      <c r="C11" s="93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81">
        <v>300</v>
      </c>
      <c r="P11" s="82"/>
      <c r="Q11" s="82"/>
      <c r="R11" s="82"/>
      <c r="S11" s="82"/>
      <c r="T11" s="82"/>
      <c r="U11" s="83" t="s">
        <v>40</v>
      </c>
      <c r="V11" s="84"/>
      <c r="W11" s="84"/>
      <c r="X11" s="84"/>
      <c r="Y11" s="84"/>
      <c r="Z11" s="85"/>
      <c r="AA11" s="66"/>
      <c r="AB11" s="66"/>
      <c r="AC11" s="66"/>
      <c r="AD11" s="66"/>
      <c r="AE11" s="66"/>
      <c r="AF11" s="66"/>
      <c r="AG11" s="66"/>
      <c r="AH11" s="66"/>
      <c r="AI11" s="66"/>
      <c r="AJ11" s="70"/>
      <c r="AK11" s="70"/>
    </row>
    <row r="12" spans="1:37" s="63" customFormat="1" ht="15" customHeight="1" x14ac:dyDescent="0.2">
      <c r="B12" s="64"/>
      <c r="C12" s="93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81">
        <v>270</v>
      </c>
      <c r="P12" s="82"/>
      <c r="Q12" s="82"/>
      <c r="R12" s="82"/>
      <c r="S12" s="82"/>
      <c r="T12" s="82"/>
      <c r="U12" s="83" t="s">
        <v>41</v>
      </c>
      <c r="V12" s="84"/>
      <c r="W12" s="84"/>
      <c r="X12" s="84"/>
      <c r="Y12" s="84"/>
      <c r="Z12" s="85"/>
      <c r="AA12" s="66"/>
      <c r="AB12" s="66"/>
      <c r="AC12" s="66"/>
      <c r="AD12" s="66"/>
      <c r="AE12" s="66"/>
      <c r="AF12" s="66"/>
      <c r="AG12" s="66"/>
      <c r="AH12" s="66"/>
      <c r="AI12" s="66"/>
      <c r="AJ12" s="70"/>
      <c r="AK12" s="70"/>
    </row>
    <row r="13" spans="1:37" s="63" customFormat="1" ht="15" customHeight="1" x14ac:dyDescent="0.2">
      <c r="B13" s="64"/>
      <c r="C13" s="93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81">
        <v>180</v>
      </c>
      <c r="P13" s="82"/>
      <c r="Q13" s="82"/>
      <c r="R13" s="82"/>
      <c r="S13" s="82"/>
      <c r="T13" s="82"/>
      <c r="U13" s="83" t="s">
        <v>42</v>
      </c>
      <c r="V13" s="84"/>
      <c r="W13" s="84"/>
      <c r="X13" s="84"/>
      <c r="Y13" s="84"/>
      <c r="Z13" s="85"/>
      <c r="AA13" s="66"/>
      <c r="AB13" s="66"/>
      <c r="AC13" s="66"/>
      <c r="AD13" s="66"/>
      <c r="AE13" s="66"/>
      <c r="AF13" s="66"/>
      <c r="AG13" s="66"/>
      <c r="AH13" s="66"/>
      <c r="AI13" s="66"/>
      <c r="AJ13" s="70"/>
      <c r="AK13" s="70"/>
    </row>
    <row r="14" spans="1:37" s="63" customFormat="1" ht="15" customHeight="1" x14ac:dyDescent="0.2">
      <c r="B14" s="64"/>
      <c r="C14" s="93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81">
        <v>180</v>
      </c>
      <c r="P14" s="82"/>
      <c r="Q14" s="82"/>
      <c r="R14" s="82"/>
      <c r="S14" s="82"/>
      <c r="T14" s="82"/>
      <c r="U14" s="83" t="s">
        <v>43</v>
      </c>
      <c r="V14" s="84"/>
      <c r="W14" s="84"/>
      <c r="X14" s="84"/>
      <c r="Y14" s="84"/>
      <c r="Z14" s="85"/>
      <c r="AA14" s="66"/>
      <c r="AB14" s="66"/>
      <c r="AC14" s="66"/>
      <c r="AD14" s="66"/>
      <c r="AE14" s="66"/>
      <c r="AF14" s="66"/>
      <c r="AG14" s="66"/>
      <c r="AH14" s="66"/>
      <c r="AI14" s="66"/>
      <c r="AJ14" s="70"/>
      <c r="AK14" s="70"/>
    </row>
    <row r="15" spans="1:37" s="63" customFormat="1" ht="13.5" thickBot="1" x14ac:dyDescent="0.25">
      <c r="B15" s="64"/>
      <c r="C15" s="94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86">
        <v>70</v>
      </c>
      <c r="P15" s="87"/>
      <c r="Q15" s="87"/>
      <c r="R15" s="87"/>
      <c r="S15" s="87"/>
      <c r="T15" s="87"/>
      <c r="U15" s="88" t="s">
        <v>44</v>
      </c>
      <c r="V15" s="89"/>
      <c r="W15" s="89"/>
      <c r="X15" s="89"/>
      <c r="Y15" s="89"/>
      <c r="Z15" s="90"/>
      <c r="AA15" s="66"/>
      <c r="AB15" s="66"/>
      <c r="AC15" s="66"/>
      <c r="AD15" s="66"/>
      <c r="AE15" s="66"/>
      <c r="AF15" s="66"/>
      <c r="AG15" s="66"/>
      <c r="AH15" s="66"/>
      <c r="AI15" s="66"/>
      <c r="AJ15" s="70"/>
      <c r="AK15" s="70"/>
    </row>
    <row r="16" spans="1:37" s="63" customFormat="1" ht="12.75" x14ac:dyDescent="0.2">
      <c r="B16" s="64"/>
      <c r="C16" s="65"/>
      <c r="D16" s="65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70"/>
      <c r="AK16" s="70"/>
    </row>
    <row r="17" spans="1:35" s="63" customFormat="1" ht="29.25" customHeight="1" x14ac:dyDescent="0.25">
      <c r="A17" s="79" t="s">
        <v>56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72"/>
    </row>
    <row r="18" spans="1:35" s="70" customFormat="1" ht="10.5" x14ac:dyDescent="0.2">
      <c r="A18" s="69"/>
      <c r="B18" s="68"/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76"/>
      <c r="AG18" s="76"/>
      <c r="AH18" s="76"/>
      <c r="AI18" s="76"/>
    </row>
    <row r="19" spans="1:35" s="70" customFormat="1" ht="34.5" customHeight="1" x14ac:dyDescent="0.25">
      <c r="A19" s="123" t="s">
        <v>48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8"/>
      <c r="R19" s="128"/>
      <c r="S19" s="128"/>
      <c r="T19" s="128"/>
      <c r="U19" s="128"/>
      <c r="V19" s="128"/>
      <c r="W19" s="128"/>
      <c r="X19" s="125" t="s">
        <v>49</v>
      </c>
      <c r="Y19" s="126"/>
      <c r="Z19" s="126"/>
      <c r="AA19" s="127" t="s">
        <v>50</v>
      </c>
      <c r="AB19" s="127"/>
      <c r="AC19" s="127"/>
      <c r="AI19" s="69"/>
    </row>
    <row r="20" spans="1:35" s="70" customFormat="1" ht="15.75" customHeight="1" x14ac:dyDescent="0.25">
      <c r="A20" s="123" t="s">
        <v>51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8"/>
      <c r="R20" s="128"/>
      <c r="S20" s="128"/>
      <c r="T20" s="128"/>
      <c r="U20" s="128"/>
      <c r="V20" s="128"/>
      <c r="W20" s="128"/>
      <c r="X20" s="125">
        <v>2730</v>
      </c>
      <c r="Y20" s="126"/>
      <c r="Z20" s="126"/>
      <c r="AA20" s="125"/>
      <c r="AB20" s="126"/>
      <c r="AC20" s="126"/>
      <c r="AI20" s="69"/>
    </row>
    <row r="21" spans="1:35" s="70" customFormat="1" ht="15.75" customHeight="1" x14ac:dyDescent="0.25">
      <c r="A21" s="123" t="s">
        <v>52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8"/>
      <c r="R21" s="128"/>
      <c r="S21" s="128"/>
      <c r="T21" s="128"/>
      <c r="U21" s="128"/>
      <c r="V21" s="128"/>
      <c r="W21" s="128"/>
      <c r="X21" s="125">
        <v>470</v>
      </c>
      <c r="Y21" s="126"/>
      <c r="Z21" s="126"/>
      <c r="AA21" s="125"/>
      <c r="AB21" s="126"/>
      <c r="AC21" s="126"/>
      <c r="AI21" s="69"/>
    </row>
    <row r="22" spans="1:35" s="70" customFormat="1" ht="15.75" customHeight="1" x14ac:dyDescent="0.25">
      <c r="A22" s="123" t="s">
        <v>53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8"/>
      <c r="R22" s="128"/>
      <c r="S22" s="128"/>
      <c r="T22" s="128"/>
      <c r="U22" s="128"/>
      <c r="V22" s="128"/>
      <c r="W22" s="128"/>
      <c r="X22" s="125">
        <v>835</v>
      </c>
      <c r="Y22" s="126"/>
      <c r="Z22" s="126"/>
      <c r="AA22" s="125"/>
      <c r="AB22" s="126"/>
      <c r="AC22" s="126"/>
      <c r="AI22" s="69"/>
    </row>
    <row r="23" spans="1:35" s="70" customFormat="1" ht="15.75" customHeight="1" x14ac:dyDescent="0.25">
      <c r="A23" s="123" t="s">
        <v>54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8"/>
      <c r="R23" s="128"/>
      <c r="S23" s="128"/>
      <c r="T23" s="128"/>
      <c r="U23" s="128"/>
      <c r="V23" s="128"/>
      <c r="W23" s="128"/>
      <c r="X23" s="125">
        <v>415</v>
      </c>
      <c r="Y23" s="126"/>
      <c r="Z23" s="126"/>
      <c r="AA23" s="125"/>
      <c r="AB23" s="126"/>
      <c r="AC23" s="126"/>
      <c r="AI23" s="69"/>
    </row>
    <row r="24" spans="1:35" s="70" customFormat="1" ht="15.75" customHeight="1" x14ac:dyDescent="0.25">
      <c r="A24" s="123" t="s">
        <v>55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8"/>
      <c r="R24" s="128"/>
      <c r="S24" s="128"/>
      <c r="T24" s="128"/>
      <c r="U24" s="128"/>
      <c r="V24" s="128"/>
      <c r="W24" s="128"/>
      <c r="X24" s="125">
        <v>150</v>
      </c>
      <c r="Y24" s="126"/>
      <c r="Z24" s="126"/>
      <c r="AA24" s="125"/>
      <c r="AB24" s="126"/>
      <c r="AC24" s="126"/>
      <c r="AI24" s="69"/>
    </row>
    <row r="25" spans="1:35" s="70" customFormat="1" ht="10.5" x14ac:dyDescent="0.2">
      <c r="A25" s="69"/>
      <c r="B25" s="68"/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76"/>
      <c r="AG25" s="76"/>
      <c r="AH25" s="76"/>
      <c r="AI25" s="76"/>
    </row>
    <row r="26" spans="1:35" s="70" customFormat="1" ht="10.5" x14ac:dyDescent="0.2">
      <c r="A26" s="69"/>
      <c r="B26" s="68"/>
      <c r="C26" s="68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76"/>
      <c r="AG26" s="76"/>
      <c r="AH26" s="76"/>
      <c r="AI26" s="76"/>
    </row>
    <row r="27" spans="1:35" s="70" customFormat="1" ht="10.5" x14ac:dyDescent="0.2">
      <c r="A27" s="67"/>
      <c r="B27" s="68"/>
      <c r="C27" s="68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76"/>
      <c r="AG27" s="76"/>
      <c r="AH27" s="76"/>
      <c r="AI27" s="76"/>
    </row>
    <row r="28" spans="1:35" s="70" customFormat="1" ht="14.45" customHeight="1" x14ac:dyDescent="0.2">
      <c r="A28" s="77" t="s">
        <v>45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1"/>
    </row>
    <row r="29" spans="1:35" x14ac:dyDescent="0.2">
      <c r="B29" s="46"/>
    </row>
    <row r="30" spans="1:35" ht="15.75" hidden="1" customHeight="1" x14ac:dyDescent="0.2">
      <c r="A30" s="103"/>
      <c r="B30" s="107" t="s">
        <v>24</v>
      </c>
      <c r="C30" s="112" t="s">
        <v>23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47"/>
    </row>
    <row r="31" spans="1:35" ht="15" hidden="1" customHeight="1" x14ac:dyDescent="0.2">
      <c r="A31" s="104"/>
      <c r="B31" s="108"/>
      <c r="C31" s="48">
        <v>45839</v>
      </c>
      <c r="D31" s="48">
        <v>45840</v>
      </c>
      <c r="E31" s="48">
        <v>45841</v>
      </c>
      <c r="F31" s="48">
        <v>45842</v>
      </c>
      <c r="G31" s="48">
        <v>45843</v>
      </c>
      <c r="H31" s="48">
        <v>45844</v>
      </c>
      <c r="I31" s="48">
        <v>45845</v>
      </c>
      <c r="J31" s="48">
        <v>45846</v>
      </c>
      <c r="K31" s="48">
        <v>45847</v>
      </c>
      <c r="L31" s="48">
        <v>45848</v>
      </c>
      <c r="M31" s="48">
        <v>45849</v>
      </c>
      <c r="N31" s="48">
        <v>45850</v>
      </c>
      <c r="O31" s="48">
        <v>45851</v>
      </c>
      <c r="P31" s="48">
        <v>45852</v>
      </c>
      <c r="Q31" s="48">
        <v>45853</v>
      </c>
      <c r="R31" s="48">
        <v>45854</v>
      </c>
      <c r="S31" s="48">
        <v>45855</v>
      </c>
      <c r="T31" s="48">
        <v>45856</v>
      </c>
      <c r="U31" s="48">
        <v>45857</v>
      </c>
      <c r="V31" s="48">
        <v>45858</v>
      </c>
      <c r="W31" s="48">
        <v>45859</v>
      </c>
      <c r="X31" s="48">
        <v>45860</v>
      </c>
      <c r="Y31" s="48">
        <v>45861</v>
      </c>
      <c r="Z31" s="48">
        <v>45862</v>
      </c>
      <c r="AA31" s="48">
        <v>45863</v>
      </c>
      <c r="AB31" s="48">
        <v>45864</v>
      </c>
      <c r="AC31" s="48">
        <v>45865</v>
      </c>
      <c r="AD31" s="48">
        <v>45866</v>
      </c>
      <c r="AE31" s="48">
        <v>45867</v>
      </c>
      <c r="AF31" s="48">
        <v>45868</v>
      </c>
      <c r="AG31" s="48">
        <v>45869</v>
      </c>
      <c r="AH31" s="53" t="s">
        <v>22</v>
      </c>
    </row>
    <row r="32" spans="1:35" hidden="1" x14ac:dyDescent="0.2">
      <c r="A32" s="49"/>
      <c r="B32" s="49" t="s">
        <v>26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>
        <v>100</v>
      </c>
      <c r="Y32" s="50">
        <v>100</v>
      </c>
      <c r="Z32" s="50">
        <v>100</v>
      </c>
      <c r="AA32" s="50">
        <v>100</v>
      </c>
      <c r="AB32" s="50">
        <v>100</v>
      </c>
      <c r="AC32" s="50">
        <v>100</v>
      </c>
      <c r="AD32" s="50">
        <v>100</v>
      </c>
      <c r="AE32" s="50">
        <v>100</v>
      </c>
      <c r="AF32" s="50">
        <v>100</v>
      </c>
      <c r="AG32" s="50">
        <v>100</v>
      </c>
      <c r="AH32" s="50">
        <f>SUM(C32:AG32)</f>
        <v>1000</v>
      </c>
    </row>
    <row r="33" spans="1:34" hidden="1" x14ac:dyDescent="0.2">
      <c r="A33" s="49">
        <v>1</v>
      </c>
      <c r="B33" s="49" t="s">
        <v>14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0">
        <f>SUM(C33:AG33)</f>
        <v>0</v>
      </c>
    </row>
    <row r="34" spans="1:34" hidden="1" x14ac:dyDescent="0.2">
      <c r="A34" s="49">
        <v>2</v>
      </c>
      <c r="B34" s="49" t="s">
        <v>15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0">
        <f t="shared" ref="AH34" si="0">SUM(C34:AG34)</f>
        <v>0</v>
      </c>
    </row>
    <row r="35" spans="1:34" hidden="1" x14ac:dyDescent="0.2">
      <c r="A35" s="49">
        <v>3</v>
      </c>
      <c r="B35" s="49" t="s">
        <v>17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0">
        <f>SUM(C35:AG35)</f>
        <v>0</v>
      </c>
    </row>
    <row r="36" spans="1:34" hidden="1" x14ac:dyDescent="0.2">
      <c r="A36" s="49">
        <v>4</v>
      </c>
      <c r="B36" s="49" t="s">
        <v>18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0">
        <f>SUM(C36:AG36)</f>
        <v>0</v>
      </c>
    </row>
    <row r="37" spans="1:34" hidden="1" x14ac:dyDescent="0.2">
      <c r="A37" s="49">
        <v>5</v>
      </c>
      <c r="B37" s="49" t="s">
        <v>27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0">
        <f>SUM(C37:AG37)</f>
        <v>0</v>
      </c>
    </row>
    <row r="38" spans="1:34" hidden="1" x14ac:dyDescent="0.2">
      <c r="A38" s="49"/>
    </row>
    <row r="39" spans="1:34" ht="15" hidden="1" customHeight="1" x14ac:dyDescent="0.2">
      <c r="A39" s="103"/>
      <c r="B39" s="107" t="s">
        <v>24</v>
      </c>
      <c r="C39" s="112" t="s">
        <v>25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47"/>
    </row>
    <row r="40" spans="1:34" ht="22.5" hidden="1" customHeight="1" x14ac:dyDescent="0.2">
      <c r="A40" s="104"/>
      <c r="B40" s="108"/>
      <c r="C40" s="48">
        <v>45870</v>
      </c>
      <c r="D40" s="48">
        <v>45871</v>
      </c>
      <c r="E40" s="48">
        <v>45872</v>
      </c>
      <c r="F40" s="48">
        <v>45873</v>
      </c>
      <c r="G40" s="48">
        <v>45874</v>
      </c>
      <c r="H40" s="48">
        <v>45875</v>
      </c>
      <c r="I40" s="48">
        <v>45876</v>
      </c>
      <c r="J40" s="48">
        <v>45877</v>
      </c>
      <c r="K40" s="48">
        <v>45878</v>
      </c>
      <c r="L40" s="48">
        <v>45879</v>
      </c>
      <c r="M40" s="48">
        <v>45880</v>
      </c>
      <c r="N40" s="48">
        <v>45881</v>
      </c>
      <c r="O40" s="48">
        <v>45882</v>
      </c>
      <c r="P40" s="48">
        <v>45883</v>
      </c>
      <c r="Q40" s="48">
        <v>45884</v>
      </c>
      <c r="R40" s="48">
        <v>45885</v>
      </c>
      <c r="S40" s="48">
        <v>45886</v>
      </c>
      <c r="T40" s="48">
        <v>45887</v>
      </c>
      <c r="U40" s="48">
        <v>45888</v>
      </c>
      <c r="V40" s="48">
        <v>45889</v>
      </c>
      <c r="W40" s="48">
        <v>45890</v>
      </c>
      <c r="X40" s="48">
        <v>45891</v>
      </c>
      <c r="Y40" s="48">
        <v>45892</v>
      </c>
      <c r="Z40" s="48">
        <v>45893</v>
      </c>
      <c r="AA40" s="48">
        <v>45894</v>
      </c>
      <c r="AB40" s="48">
        <v>45895</v>
      </c>
      <c r="AC40" s="48">
        <v>45896</v>
      </c>
      <c r="AD40" s="48">
        <v>45897</v>
      </c>
      <c r="AE40" s="48">
        <v>45898</v>
      </c>
      <c r="AF40" s="48">
        <v>45899</v>
      </c>
      <c r="AG40" s="48">
        <v>45900</v>
      </c>
      <c r="AH40" s="53" t="s">
        <v>22</v>
      </c>
    </row>
    <row r="41" spans="1:34" hidden="1" x14ac:dyDescent="0.2">
      <c r="A41" s="49"/>
      <c r="B41" s="49" t="s">
        <v>26</v>
      </c>
      <c r="C41" s="50"/>
      <c r="D41" s="50"/>
      <c r="E41" s="50">
        <v>100</v>
      </c>
      <c r="F41" s="50"/>
      <c r="G41" s="50"/>
      <c r="H41" s="50">
        <v>100</v>
      </c>
      <c r="I41" s="50"/>
      <c r="J41" s="50"/>
      <c r="K41" s="50">
        <v>100</v>
      </c>
      <c r="L41" s="50"/>
      <c r="M41" s="50"/>
      <c r="N41" s="50">
        <v>100</v>
      </c>
      <c r="O41" s="50"/>
      <c r="P41" s="50"/>
      <c r="Q41" s="50">
        <v>100</v>
      </c>
      <c r="R41" s="50"/>
      <c r="S41" s="50"/>
      <c r="T41" s="50">
        <v>100</v>
      </c>
      <c r="U41" s="50"/>
      <c r="V41" s="50"/>
      <c r="W41" s="50">
        <v>100</v>
      </c>
      <c r="X41" s="50"/>
      <c r="Y41" s="50"/>
      <c r="Z41" s="50">
        <v>100</v>
      </c>
      <c r="AA41" s="50"/>
      <c r="AB41" s="50"/>
      <c r="AC41" s="50">
        <v>100</v>
      </c>
      <c r="AD41" s="50"/>
      <c r="AE41" s="50"/>
      <c r="AF41" s="50">
        <v>100</v>
      </c>
      <c r="AG41" s="53"/>
      <c r="AH41" s="50">
        <f>SUM(C41:AG41)</f>
        <v>1000</v>
      </c>
    </row>
    <row r="42" spans="1:34" hidden="1" x14ac:dyDescent="0.2">
      <c r="A42" s="49">
        <v>1</v>
      </c>
      <c r="B42" s="49" t="s">
        <v>14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0">
        <f>SUM(C42:AG42)</f>
        <v>0</v>
      </c>
    </row>
    <row r="43" spans="1:34" hidden="1" x14ac:dyDescent="0.2">
      <c r="A43" s="49">
        <v>2</v>
      </c>
      <c r="B43" s="49" t="s">
        <v>15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0">
        <f t="shared" ref="AH43:AH46" si="1">SUM(C43:AG43)</f>
        <v>0</v>
      </c>
    </row>
    <row r="44" spans="1:34" hidden="1" x14ac:dyDescent="0.2">
      <c r="A44" s="49">
        <v>3</v>
      </c>
      <c r="B44" s="49" t="s">
        <v>17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0">
        <f>SUM(C44:AG44)</f>
        <v>0</v>
      </c>
    </row>
    <row r="45" spans="1:34" hidden="1" x14ac:dyDescent="0.2">
      <c r="A45" s="49">
        <v>4</v>
      </c>
      <c r="B45" s="49" t="s">
        <v>18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0">
        <f>SUM(C45:AG45)</f>
        <v>0</v>
      </c>
    </row>
    <row r="46" spans="1:34" hidden="1" x14ac:dyDescent="0.2">
      <c r="A46" s="58">
        <v>5</v>
      </c>
      <c r="B46" s="49" t="s">
        <v>28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0">
        <f t="shared" si="1"/>
        <v>0</v>
      </c>
    </row>
    <row r="47" spans="1:34" x14ac:dyDescent="0.2">
      <c r="A47" s="59"/>
    </row>
    <row r="48" spans="1:34" ht="15" customHeight="1" x14ac:dyDescent="0.2">
      <c r="A48" s="109"/>
      <c r="B48" s="111" t="s">
        <v>29</v>
      </c>
      <c r="C48" s="113">
        <v>45901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55"/>
    </row>
    <row r="49" spans="1:34" ht="15" customHeight="1" x14ac:dyDescent="0.2">
      <c r="A49" s="109"/>
      <c r="B49" s="111"/>
      <c r="C49" s="60">
        <v>1</v>
      </c>
      <c r="D49" s="56">
        <v>2</v>
      </c>
      <c r="E49" s="56">
        <v>3</v>
      </c>
      <c r="F49" s="56">
        <v>4</v>
      </c>
      <c r="G49" s="56">
        <v>5</v>
      </c>
      <c r="H49" s="56">
        <v>6</v>
      </c>
      <c r="I49" s="56">
        <v>7</v>
      </c>
      <c r="J49" s="56">
        <v>8</v>
      </c>
      <c r="K49" s="56">
        <v>9</v>
      </c>
      <c r="L49" s="56">
        <v>10</v>
      </c>
      <c r="M49" s="56">
        <v>11</v>
      </c>
      <c r="N49" s="56">
        <v>12</v>
      </c>
      <c r="O49" s="56">
        <v>13</v>
      </c>
      <c r="P49" s="56">
        <v>14</v>
      </c>
      <c r="Q49" s="56">
        <v>15</v>
      </c>
      <c r="R49" s="56">
        <v>16</v>
      </c>
      <c r="S49" s="56">
        <v>17</v>
      </c>
      <c r="T49" s="56">
        <v>18</v>
      </c>
      <c r="U49" s="56">
        <v>19</v>
      </c>
      <c r="V49" s="56">
        <v>20</v>
      </c>
      <c r="W49" s="56">
        <v>21</v>
      </c>
      <c r="X49" s="56">
        <v>22</v>
      </c>
      <c r="Y49" s="56">
        <v>23</v>
      </c>
      <c r="Z49" s="56">
        <v>24</v>
      </c>
      <c r="AA49" s="56">
        <v>25</v>
      </c>
      <c r="AB49" s="56">
        <v>26</v>
      </c>
      <c r="AC49" s="56">
        <v>27</v>
      </c>
      <c r="AD49" s="56">
        <v>28</v>
      </c>
      <c r="AE49" s="56">
        <v>29</v>
      </c>
      <c r="AF49" s="56">
        <v>30</v>
      </c>
      <c r="AG49" s="56"/>
      <c r="AH49" s="56" t="s">
        <v>22</v>
      </c>
    </row>
    <row r="50" spans="1:34" hidden="1" x14ac:dyDescent="0.2">
      <c r="A50" s="49"/>
      <c r="B50" s="49" t="s">
        <v>26</v>
      </c>
      <c r="C50" s="61"/>
      <c r="D50" s="55"/>
      <c r="E50" s="55">
        <v>100</v>
      </c>
      <c r="F50" s="55"/>
      <c r="G50" s="55"/>
      <c r="H50" s="55">
        <v>100</v>
      </c>
      <c r="I50" s="55"/>
      <c r="J50" s="55"/>
      <c r="K50" s="55">
        <v>100</v>
      </c>
      <c r="L50" s="55"/>
      <c r="M50" s="55"/>
      <c r="N50" s="55">
        <v>100</v>
      </c>
      <c r="O50" s="55"/>
      <c r="P50" s="55"/>
      <c r="Q50" s="55">
        <v>100</v>
      </c>
      <c r="R50" s="55"/>
      <c r="S50" s="55"/>
      <c r="T50" s="55">
        <v>100</v>
      </c>
      <c r="U50" s="55"/>
      <c r="V50" s="55"/>
      <c r="W50" s="55">
        <v>100</v>
      </c>
      <c r="X50" s="55"/>
      <c r="Y50" s="55"/>
      <c r="Z50" s="55">
        <v>100</v>
      </c>
      <c r="AA50" s="55"/>
      <c r="AB50" s="55"/>
      <c r="AC50" s="55">
        <v>100</v>
      </c>
      <c r="AD50" s="55"/>
      <c r="AE50" s="55"/>
      <c r="AF50" s="55">
        <v>100</v>
      </c>
      <c r="AG50" s="56"/>
      <c r="AH50" s="55">
        <f>SUM(C50:AG50)</f>
        <v>1000</v>
      </c>
    </row>
    <row r="51" spans="1:34" x14ac:dyDescent="0.2">
      <c r="A51" s="49">
        <v>1</v>
      </c>
      <c r="B51" s="49" t="s">
        <v>14</v>
      </c>
      <c r="C51" s="61">
        <v>10</v>
      </c>
      <c r="D51" s="55"/>
      <c r="E51" s="55">
        <v>10</v>
      </c>
      <c r="F51" s="55"/>
      <c r="G51" s="55"/>
      <c r="H51" s="55">
        <v>10</v>
      </c>
      <c r="I51" s="55"/>
      <c r="J51" s="55">
        <v>10</v>
      </c>
      <c r="K51" s="55"/>
      <c r="L51" s="55"/>
      <c r="M51" s="55">
        <v>10</v>
      </c>
      <c r="N51" s="55"/>
      <c r="O51" s="55">
        <v>10</v>
      </c>
      <c r="P51" s="55"/>
      <c r="Q51" s="55"/>
      <c r="R51" s="55">
        <v>10</v>
      </c>
      <c r="S51" s="55"/>
      <c r="T51" s="55">
        <v>10</v>
      </c>
      <c r="U51" s="55"/>
      <c r="V51" s="55"/>
      <c r="W51" s="55">
        <v>10</v>
      </c>
      <c r="X51" s="55"/>
      <c r="Y51" s="55">
        <v>10</v>
      </c>
      <c r="Z51" s="55"/>
      <c r="AA51" s="55"/>
      <c r="AB51" s="55">
        <v>10</v>
      </c>
      <c r="AC51" s="55"/>
      <c r="AD51" s="55"/>
      <c r="AE51" s="55"/>
      <c r="AF51" s="55"/>
      <c r="AG51" s="55"/>
      <c r="AH51" s="55">
        <f>SUM(C51:AG51)</f>
        <v>110</v>
      </c>
    </row>
    <row r="52" spans="1:34" x14ac:dyDescent="0.2">
      <c r="A52" s="49">
        <v>2</v>
      </c>
      <c r="B52" s="49" t="s">
        <v>15</v>
      </c>
      <c r="C52" s="61">
        <v>10</v>
      </c>
      <c r="D52" s="55"/>
      <c r="E52" s="55"/>
      <c r="F52" s="55"/>
      <c r="G52" s="55"/>
      <c r="H52" s="55"/>
      <c r="I52" s="55"/>
      <c r="J52" s="55">
        <v>10</v>
      </c>
      <c r="K52" s="55"/>
      <c r="L52" s="55"/>
      <c r="M52" s="55"/>
      <c r="N52" s="55"/>
      <c r="O52" s="55"/>
      <c r="P52" s="55"/>
      <c r="Q52" s="55"/>
      <c r="R52" s="55">
        <v>10</v>
      </c>
      <c r="S52" s="55"/>
      <c r="T52" s="55"/>
      <c r="U52" s="55"/>
      <c r="V52" s="55"/>
      <c r="W52" s="55"/>
      <c r="X52" s="55"/>
      <c r="Y52" s="55">
        <v>10</v>
      </c>
      <c r="Z52" s="55"/>
      <c r="AA52" s="55"/>
      <c r="AB52" s="55"/>
      <c r="AC52" s="55"/>
      <c r="AD52" s="55"/>
      <c r="AE52" s="55"/>
      <c r="AF52" s="55"/>
      <c r="AG52" s="55"/>
      <c r="AH52" s="55">
        <f t="shared" ref="AH52:AH55" si="2">SUM(C52:AG52)</f>
        <v>40</v>
      </c>
    </row>
    <row r="53" spans="1:34" x14ac:dyDescent="0.2">
      <c r="A53" s="49">
        <v>3</v>
      </c>
      <c r="B53" s="49" t="s">
        <v>17</v>
      </c>
      <c r="C53" s="61">
        <v>10</v>
      </c>
      <c r="D53" s="55"/>
      <c r="E53" s="55"/>
      <c r="F53" s="55"/>
      <c r="G53" s="55"/>
      <c r="H53" s="55"/>
      <c r="I53" s="55"/>
      <c r="J53" s="55">
        <v>10</v>
      </c>
      <c r="K53" s="55"/>
      <c r="L53" s="55"/>
      <c r="M53" s="55"/>
      <c r="N53" s="55"/>
      <c r="O53" s="55">
        <v>10</v>
      </c>
      <c r="P53" s="55"/>
      <c r="Q53" s="55"/>
      <c r="R53" s="55"/>
      <c r="S53" s="55"/>
      <c r="T53" s="55"/>
      <c r="U53" s="55"/>
      <c r="V53" s="55">
        <v>10</v>
      </c>
      <c r="W53" s="55"/>
      <c r="X53" s="55"/>
      <c r="Y53" s="55"/>
      <c r="Z53" s="55"/>
      <c r="AA53" s="55"/>
      <c r="AB53" s="55">
        <v>5</v>
      </c>
      <c r="AC53" s="55"/>
      <c r="AD53" s="55"/>
      <c r="AE53" s="55"/>
      <c r="AF53" s="55"/>
      <c r="AG53" s="55"/>
      <c r="AH53" s="55">
        <f>SUM(C53:AG53)</f>
        <v>45</v>
      </c>
    </row>
    <row r="54" spans="1:34" x14ac:dyDescent="0.2">
      <c r="A54" s="49">
        <v>4</v>
      </c>
      <c r="B54" s="49" t="s">
        <v>18</v>
      </c>
      <c r="C54" s="61">
        <v>10</v>
      </c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>
        <v>5</v>
      </c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>
        <f>SUM(C54:AG54)</f>
        <v>15</v>
      </c>
    </row>
    <row r="55" spans="1:34" x14ac:dyDescent="0.2">
      <c r="A55" s="49">
        <v>5</v>
      </c>
      <c r="B55" s="49" t="s">
        <v>28</v>
      </c>
      <c r="C55" s="61">
        <v>5</v>
      </c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>
        <v>5</v>
      </c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>
        <f t="shared" si="2"/>
        <v>10</v>
      </c>
    </row>
    <row r="56" spans="1:34" x14ac:dyDescent="0.2">
      <c r="A56" s="49"/>
      <c r="B56" s="62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</row>
    <row r="57" spans="1:34" x14ac:dyDescent="0.2">
      <c r="A57" s="103"/>
      <c r="B57" s="105" t="str">
        <f>B48</f>
        <v>Источник теплоснабжения</v>
      </c>
      <c r="C57" s="110">
        <v>45931</v>
      </c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55"/>
    </row>
    <row r="58" spans="1:34" ht="21" x14ac:dyDescent="0.2">
      <c r="A58" s="104"/>
      <c r="B58" s="106"/>
      <c r="C58" s="56">
        <v>1</v>
      </c>
      <c r="D58" s="56">
        <v>2</v>
      </c>
      <c r="E58" s="56">
        <v>3</v>
      </c>
      <c r="F58" s="56">
        <v>4</v>
      </c>
      <c r="G58" s="56">
        <v>5</v>
      </c>
      <c r="H58" s="56">
        <v>6</v>
      </c>
      <c r="I58" s="56">
        <v>7</v>
      </c>
      <c r="J58" s="56">
        <v>8</v>
      </c>
      <c r="K58" s="56">
        <v>9</v>
      </c>
      <c r="L58" s="56">
        <v>10</v>
      </c>
      <c r="M58" s="56">
        <v>11</v>
      </c>
      <c r="N58" s="56">
        <v>12</v>
      </c>
      <c r="O58" s="56">
        <v>13</v>
      </c>
      <c r="P58" s="56">
        <v>14</v>
      </c>
      <c r="Q58" s="56">
        <v>15</v>
      </c>
      <c r="R58" s="56">
        <v>16</v>
      </c>
      <c r="S58" s="56">
        <v>17</v>
      </c>
      <c r="T58" s="56">
        <v>18</v>
      </c>
      <c r="U58" s="56">
        <v>19</v>
      </c>
      <c r="V58" s="56">
        <v>20</v>
      </c>
      <c r="W58" s="56">
        <v>21</v>
      </c>
      <c r="X58" s="56">
        <v>22</v>
      </c>
      <c r="Y58" s="56">
        <v>23</v>
      </c>
      <c r="Z58" s="56">
        <v>24</v>
      </c>
      <c r="AA58" s="56">
        <v>25</v>
      </c>
      <c r="AB58" s="56">
        <v>26</v>
      </c>
      <c r="AC58" s="56">
        <v>27</v>
      </c>
      <c r="AD58" s="56">
        <v>28</v>
      </c>
      <c r="AE58" s="56">
        <v>29</v>
      </c>
      <c r="AF58" s="56">
        <v>30</v>
      </c>
      <c r="AG58" s="56">
        <v>31</v>
      </c>
      <c r="AH58" s="56" t="s">
        <v>22</v>
      </c>
    </row>
    <row r="59" spans="1:34" hidden="1" x14ac:dyDescent="0.2">
      <c r="A59" s="49"/>
      <c r="B59" s="49" t="s">
        <v>26</v>
      </c>
      <c r="C59" s="55"/>
      <c r="D59" s="55"/>
      <c r="E59" s="55">
        <v>30</v>
      </c>
      <c r="F59" s="55"/>
      <c r="G59" s="55"/>
      <c r="H59" s="55">
        <v>30</v>
      </c>
      <c r="I59" s="55"/>
      <c r="J59" s="55"/>
      <c r="K59" s="55">
        <v>30</v>
      </c>
      <c r="L59" s="55"/>
      <c r="M59" s="55"/>
      <c r="N59" s="55">
        <v>30</v>
      </c>
      <c r="O59" s="55"/>
      <c r="P59" s="55"/>
      <c r="Q59" s="55">
        <v>30</v>
      </c>
      <c r="R59" s="55"/>
      <c r="S59" s="55"/>
      <c r="T59" s="55">
        <v>30</v>
      </c>
      <c r="U59" s="55"/>
      <c r="V59" s="55"/>
      <c r="W59" s="55">
        <v>30</v>
      </c>
      <c r="X59" s="55"/>
      <c r="Y59" s="55"/>
      <c r="Z59" s="55">
        <v>30</v>
      </c>
      <c r="AA59" s="55"/>
      <c r="AB59" s="55"/>
      <c r="AC59" s="55">
        <v>30</v>
      </c>
      <c r="AD59" s="55"/>
      <c r="AE59" s="55"/>
      <c r="AF59" s="55">
        <v>30</v>
      </c>
      <c r="AG59" s="56"/>
      <c r="AH59" s="55">
        <f>SUM(C59:AG59)</f>
        <v>300</v>
      </c>
    </row>
    <row r="60" spans="1:34" x14ac:dyDescent="0.2">
      <c r="A60" s="49">
        <v>1</v>
      </c>
      <c r="B60" s="49" t="s">
        <v>14</v>
      </c>
      <c r="C60" s="55">
        <v>10</v>
      </c>
      <c r="D60" s="55">
        <v>10</v>
      </c>
      <c r="E60" s="55"/>
      <c r="F60" s="55">
        <v>10</v>
      </c>
      <c r="G60" s="55"/>
      <c r="H60" s="55"/>
      <c r="I60" s="55">
        <v>10</v>
      </c>
      <c r="J60" s="55">
        <v>10</v>
      </c>
      <c r="K60" s="55"/>
      <c r="L60" s="55">
        <v>10</v>
      </c>
      <c r="M60" s="55">
        <v>10</v>
      </c>
      <c r="N60" s="55"/>
      <c r="O60" s="55">
        <v>10</v>
      </c>
      <c r="P60" s="55">
        <v>10</v>
      </c>
      <c r="Q60" s="55"/>
      <c r="R60" s="55">
        <v>10</v>
      </c>
      <c r="S60" s="55">
        <v>10</v>
      </c>
      <c r="T60" s="55"/>
      <c r="U60" s="55">
        <v>10</v>
      </c>
      <c r="V60" s="55">
        <v>10</v>
      </c>
      <c r="W60" s="55"/>
      <c r="X60" s="55">
        <v>10</v>
      </c>
      <c r="Y60" s="55">
        <v>10</v>
      </c>
      <c r="Z60" s="55"/>
      <c r="AA60" s="55">
        <v>10</v>
      </c>
      <c r="AB60" s="55">
        <v>10</v>
      </c>
      <c r="AC60" s="55"/>
      <c r="AD60" s="55">
        <v>10</v>
      </c>
      <c r="AE60" s="55">
        <v>10</v>
      </c>
      <c r="AF60" s="55"/>
      <c r="AG60" s="55">
        <v>10</v>
      </c>
      <c r="AH60" s="55">
        <f t="shared" ref="AH60:AH64" si="3">SUM(C60:AG60)</f>
        <v>200</v>
      </c>
    </row>
    <row r="61" spans="1:34" x14ac:dyDescent="0.2">
      <c r="A61" s="49">
        <v>2</v>
      </c>
      <c r="B61" s="49" t="s">
        <v>15</v>
      </c>
      <c r="C61" s="55">
        <v>10</v>
      </c>
      <c r="D61" s="55"/>
      <c r="E61" s="55"/>
      <c r="F61" s="55"/>
      <c r="G61" s="55">
        <v>10</v>
      </c>
      <c r="H61" s="55"/>
      <c r="I61" s="55"/>
      <c r="J61" s="55"/>
      <c r="K61" s="55"/>
      <c r="L61" s="55">
        <v>10</v>
      </c>
      <c r="M61" s="55"/>
      <c r="N61" s="55"/>
      <c r="O61" s="55"/>
      <c r="P61" s="55"/>
      <c r="Q61" s="55"/>
      <c r="R61" s="55">
        <v>10</v>
      </c>
      <c r="S61" s="55"/>
      <c r="T61" s="55"/>
      <c r="U61" s="55"/>
      <c r="V61" s="55"/>
      <c r="W61" s="55"/>
      <c r="X61" s="55">
        <v>10</v>
      </c>
      <c r="Y61" s="55"/>
      <c r="Z61" s="55"/>
      <c r="AA61" s="55"/>
      <c r="AB61" s="55">
        <v>10</v>
      </c>
      <c r="AC61" s="55"/>
      <c r="AD61" s="55"/>
      <c r="AE61" s="55"/>
      <c r="AF61" s="55"/>
      <c r="AG61" s="55">
        <v>10</v>
      </c>
      <c r="AH61" s="55">
        <f t="shared" si="3"/>
        <v>70</v>
      </c>
    </row>
    <row r="62" spans="1:34" x14ac:dyDescent="0.2">
      <c r="A62" s="49">
        <v>3</v>
      </c>
      <c r="B62" s="49" t="s">
        <v>17</v>
      </c>
      <c r="C62" s="55">
        <v>10</v>
      </c>
      <c r="D62" s="55"/>
      <c r="E62" s="55"/>
      <c r="F62" s="55"/>
      <c r="G62" s="55">
        <v>10</v>
      </c>
      <c r="H62" s="55"/>
      <c r="I62" s="55"/>
      <c r="J62" s="55"/>
      <c r="K62" s="55"/>
      <c r="L62" s="55">
        <v>10</v>
      </c>
      <c r="M62" s="55"/>
      <c r="N62" s="55"/>
      <c r="O62" s="55"/>
      <c r="P62" s="55">
        <v>10</v>
      </c>
      <c r="Q62" s="55"/>
      <c r="R62" s="55"/>
      <c r="S62" s="55"/>
      <c r="T62" s="55"/>
      <c r="U62" s="55"/>
      <c r="V62" s="55">
        <v>10</v>
      </c>
      <c r="W62" s="55"/>
      <c r="X62" s="55"/>
      <c r="Y62" s="55"/>
      <c r="Z62" s="55"/>
      <c r="AA62" s="55">
        <v>10</v>
      </c>
      <c r="AB62" s="55"/>
      <c r="AC62" s="55"/>
      <c r="AD62" s="55"/>
      <c r="AE62" s="55"/>
      <c r="AF62" s="55"/>
      <c r="AG62" s="55">
        <v>10</v>
      </c>
      <c r="AH62" s="55">
        <f>SUM(C62:AG62)</f>
        <v>70</v>
      </c>
    </row>
    <row r="63" spans="1:34" x14ac:dyDescent="0.2">
      <c r="A63" s="49">
        <v>4</v>
      </c>
      <c r="B63" s="49" t="s">
        <v>18</v>
      </c>
      <c r="C63" s="55">
        <v>10</v>
      </c>
      <c r="D63" s="55"/>
      <c r="E63" s="55"/>
      <c r="F63" s="55"/>
      <c r="G63" s="55"/>
      <c r="H63" s="55"/>
      <c r="I63" s="55"/>
      <c r="J63" s="55">
        <v>10</v>
      </c>
      <c r="K63" s="55"/>
      <c r="L63" s="55"/>
      <c r="M63" s="55"/>
      <c r="N63" s="55"/>
      <c r="O63" s="55"/>
      <c r="P63" s="55"/>
      <c r="Q63" s="55"/>
      <c r="R63" s="55">
        <v>10</v>
      </c>
      <c r="S63" s="55"/>
      <c r="T63" s="55"/>
      <c r="U63" s="55"/>
      <c r="V63" s="55"/>
      <c r="W63" s="55"/>
      <c r="X63" s="55"/>
      <c r="Y63" s="55"/>
      <c r="Z63" s="55"/>
      <c r="AA63" s="55">
        <v>10</v>
      </c>
      <c r="AB63" s="55"/>
      <c r="AC63" s="55"/>
      <c r="AD63" s="55"/>
      <c r="AE63" s="55"/>
      <c r="AF63" s="55"/>
      <c r="AG63" s="55"/>
      <c r="AH63" s="55">
        <f>SUM(C63:AG63)</f>
        <v>40</v>
      </c>
    </row>
    <row r="64" spans="1:34" x14ac:dyDescent="0.2">
      <c r="A64" s="49">
        <v>5</v>
      </c>
      <c r="B64" s="49" t="s">
        <v>28</v>
      </c>
      <c r="C64" s="55">
        <v>10</v>
      </c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>
        <v>5</v>
      </c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>
        <f t="shared" si="3"/>
        <v>15</v>
      </c>
    </row>
    <row r="65" spans="1:34" x14ac:dyDescent="0.2"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</row>
    <row r="66" spans="1:34" x14ac:dyDescent="0.2">
      <c r="A66" s="103"/>
      <c r="B66" s="105" t="str">
        <f>B57</f>
        <v>Источник теплоснабжения</v>
      </c>
      <c r="C66" s="110">
        <v>45962</v>
      </c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55"/>
    </row>
    <row r="67" spans="1:34" ht="21" x14ac:dyDescent="0.2">
      <c r="A67" s="104"/>
      <c r="B67" s="106"/>
      <c r="C67" s="56">
        <v>1</v>
      </c>
      <c r="D67" s="56">
        <v>2</v>
      </c>
      <c r="E67" s="56">
        <v>3</v>
      </c>
      <c r="F67" s="56">
        <v>4</v>
      </c>
      <c r="G67" s="56">
        <v>5</v>
      </c>
      <c r="H67" s="56">
        <v>6</v>
      </c>
      <c r="I67" s="56">
        <v>7</v>
      </c>
      <c r="J67" s="56">
        <v>8</v>
      </c>
      <c r="K67" s="56">
        <v>9</v>
      </c>
      <c r="L67" s="56">
        <v>10</v>
      </c>
      <c r="M67" s="56">
        <v>11</v>
      </c>
      <c r="N67" s="56">
        <v>12</v>
      </c>
      <c r="O67" s="56">
        <v>13</v>
      </c>
      <c r="P67" s="56">
        <v>14</v>
      </c>
      <c r="Q67" s="56">
        <v>15</v>
      </c>
      <c r="R67" s="56">
        <v>16</v>
      </c>
      <c r="S67" s="56">
        <v>17</v>
      </c>
      <c r="T67" s="56">
        <v>18</v>
      </c>
      <c r="U67" s="56">
        <v>19</v>
      </c>
      <c r="V67" s="56">
        <v>20</v>
      </c>
      <c r="W67" s="56">
        <v>21</v>
      </c>
      <c r="X67" s="56">
        <v>22</v>
      </c>
      <c r="Y67" s="56">
        <v>23</v>
      </c>
      <c r="Z67" s="56">
        <v>24</v>
      </c>
      <c r="AA67" s="56">
        <v>25</v>
      </c>
      <c r="AB67" s="56">
        <v>26</v>
      </c>
      <c r="AC67" s="56">
        <v>27</v>
      </c>
      <c r="AD67" s="56">
        <v>28</v>
      </c>
      <c r="AE67" s="56">
        <v>29</v>
      </c>
      <c r="AF67" s="56">
        <v>30</v>
      </c>
      <c r="AG67" s="56"/>
      <c r="AH67" s="56" t="s">
        <v>22</v>
      </c>
    </row>
    <row r="68" spans="1:34" hidden="1" x14ac:dyDescent="0.2">
      <c r="A68" s="49"/>
      <c r="B68" s="49" t="s">
        <v>26</v>
      </c>
      <c r="C68" s="55"/>
      <c r="D68" s="55"/>
      <c r="E68" s="55">
        <v>30</v>
      </c>
      <c r="F68" s="55"/>
      <c r="G68" s="55"/>
      <c r="H68" s="55">
        <v>30</v>
      </c>
      <c r="I68" s="55"/>
      <c r="J68" s="55"/>
      <c r="K68" s="55">
        <v>30</v>
      </c>
      <c r="L68" s="55"/>
      <c r="M68" s="55"/>
      <c r="N68" s="55">
        <v>30</v>
      </c>
      <c r="O68" s="55"/>
      <c r="P68" s="55"/>
      <c r="Q68" s="55">
        <v>30</v>
      </c>
      <c r="R68" s="55"/>
      <c r="S68" s="55"/>
      <c r="T68" s="55">
        <v>30</v>
      </c>
      <c r="U68" s="55"/>
      <c r="V68" s="55"/>
      <c r="W68" s="55">
        <v>30</v>
      </c>
      <c r="X68" s="55"/>
      <c r="Y68" s="55"/>
      <c r="Z68" s="55">
        <v>30</v>
      </c>
      <c r="AA68" s="55"/>
      <c r="AB68" s="55"/>
      <c r="AC68" s="55">
        <v>30</v>
      </c>
      <c r="AD68" s="55"/>
      <c r="AE68" s="55"/>
      <c r="AF68" s="55">
        <v>30</v>
      </c>
      <c r="AG68" s="56"/>
      <c r="AH68" s="55">
        <f t="shared" ref="AH68:AH73" si="4">SUM(C68:AG68)</f>
        <v>300</v>
      </c>
    </row>
    <row r="69" spans="1:34" x14ac:dyDescent="0.2">
      <c r="A69" s="49">
        <v>1</v>
      </c>
      <c r="B69" s="49" t="s">
        <v>14</v>
      </c>
      <c r="C69" s="55">
        <v>20</v>
      </c>
      <c r="D69" s="55">
        <v>20</v>
      </c>
      <c r="E69" s="55"/>
      <c r="F69" s="55">
        <v>20</v>
      </c>
      <c r="G69" s="55">
        <v>20</v>
      </c>
      <c r="H69" s="55"/>
      <c r="I69" s="55">
        <v>20</v>
      </c>
      <c r="J69" s="55">
        <v>20</v>
      </c>
      <c r="K69" s="55"/>
      <c r="L69" s="55">
        <v>20</v>
      </c>
      <c r="M69" s="55">
        <v>20</v>
      </c>
      <c r="N69" s="55"/>
      <c r="O69" s="55">
        <v>20</v>
      </c>
      <c r="P69" s="55">
        <v>20</v>
      </c>
      <c r="Q69" s="55"/>
      <c r="R69" s="55">
        <v>20</v>
      </c>
      <c r="S69" s="55">
        <v>20</v>
      </c>
      <c r="T69" s="55"/>
      <c r="U69" s="55">
        <v>20</v>
      </c>
      <c r="V69" s="55">
        <v>20</v>
      </c>
      <c r="W69" s="55"/>
      <c r="X69" s="55">
        <v>20</v>
      </c>
      <c r="Y69" s="55">
        <v>20</v>
      </c>
      <c r="Z69" s="55"/>
      <c r="AA69" s="55">
        <v>20</v>
      </c>
      <c r="AB69" s="55">
        <v>20</v>
      </c>
      <c r="AC69" s="55"/>
      <c r="AD69" s="55">
        <v>20</v>
      </c>
      <c r="AE69" s="55">
        <v>20</v>
      </c>
      <c r="AF69" s="55">
        <v>20</v>
      </c>
      <c r="AG69" s="55"/>
      <c r="AH69" s="55">
        <f t="shared" si="4"/>
        <v>420</v>
      </c>
    </row>
    <row r="70" spans="1:34" x14ac:dyDescent="0.2">
      <c r="A70" s="49">
        <v>2</v>
      </c>
      <c r="B70" s="49" t="s">
        <v>15</v>
      </c>
      <c r="C70" s="55">
        <v>10</v>
      </c>
      <c r="D70" s="55"/>
      <c r="E70" s="55"/>
      <c r="F70" s="55"/>
      <c r="G70" s="55">
        <v>10</v>
      </c>
      <c r="H70" s="55"/>
      <c r="I70" s="55"/>
      <c r="J70" s="55"/>
      <c r="K70" s="55"/>
      <c r="L70" s="55">
        <v>10</v>
      </c>
      <c r="M70" s="55"/>
      <c r="N70" s="55"/>
      <c r="O70" s="55"/>
      <c r="P70" s="55"/>
      <c r="Q70" s="55"/>
      <c r="R70" s="55">
        <v>10</v>
      </c>
      <c r="S70" s="55"/>
      <c r="T70" s="55"/>
      <c r="U70" s="55"/>
      <c r="V70" s="55">
        <v>10</v>
      </c>
      <c r="W70" s="55"/>
      <c r="X70" s="55"/>
      <c r="Y70" s="55"/>
      <c r="Z70" s="55"/>
      <c r="AA70" s="55">
        <v>10</v>
      </c>
      <c r="AB70" s="55"/>
      <c r="AC70" s="55"/>
      <c r="AD70" s="55"/>
      <c r="AE70" s="55"/>
      <c r="AF70" s="55"/>
      <c r="AG70" s="55"/>
      <c r="AH70" s="55">
        <f t="shared" si="4"/>
        <v>60</v>
      </c>
    </row>
    <row r="71" spans="1:34" x14ac:dyDescent="0.2">
      <c r="A71" s="49">
        <v>3</v>
      </c>
      <c r="B71" s="49" t="s">
        <v>17</v>
      </c>
      <c r="C71" s="55"/>
      <c r="D71" s="55">
        <v>10</v>
      </c>
      <c r="E71" s="55"/>
      <c r="F71" s="55"/>
      <c r="G71" s="55">
        <v>10</v>
      </c>
      <c r="H71" s="55"/>
      <c r="I71" s="55"/>
      <c r="J71" s="55">
        <v>10</v>
      </c>
      <c r="K71" s="55"/>
      <c r="L71" s="55"/>
      <c r="M71" s="55">
        <v>10</v>
      </c>
      <c r="N71" s="55"/>
      <c r="O71" s="55"/>
      <c r="P71" s="55">
        <v>10</v>
      </c>
      <c r="Q71" s="55"/>
      <c r="R71" s="55"/>
      <c r="S71" s="55">
        <v>10</v>
      </c>
      <c r="T71" s="55"/>
      <c r="U71" s="55"/>
      <c r="V71" s="55">
        <v>10</v>
      </c>
      <c r="W71" s="55"/>
      <c r="X71" s="55"/>
      <c r="Y71" s="55">
        <v>10</v>
      </c>
      <c r="Z71" s="55"/>
      <c r="AA71" s="55"/>
      <c r="AB71" s="55">
        <v>10</v>
      </c>
      <c r="AC71" s="55"/>
      <c r="AD71" s="55"/>
      <c r="AE71" s="55"/>
      <c r="AF71" s="55">
        <v>10</v>
      </c>
      <c r="AG71" s="55"/>
      <c r="AH71" s="55">
        <f>SUM(C71:AG71)</f>
        <v>100</v>
      </c>
    </row>
    <row r="72" spans="1:34" x14ac:dyDescent="0.2">
      <c r="A72" s="49">
        <v>4</v>
      </c>
      <c r="B72" s="49" t="s">
        <v>18</v>
      </c>
      <c r="C72" s="55">
        <v>10</v>
      </c>
      <c r="D72" s="55"/>
      <c r="E72" s="55"/>
      <c r="F72" s="55"/>
      <c r="G72" s="55"/>
      <c r="H72" s="55"/>
      <c r="I72" s="55">
        <v>10</v>
      </c>
      <c r="J72" s="55"/>
      <c r="K72" s="55"/>
      <c r="L72" s="55"/>
      <c r="M72" s="55"/>
      <c r="N72" s="55"/>
      <c r="O72" s="55">
        <v>10</v>
      </c>
      <c r="P72" s="55"/>
      <c r="Q72" s="55"/>
      <c r="R72" s="55"/>
      <c r="S72" s="55"/>
      <c r="T72" s="55"/>
      <c r="U72" s="55">
        <v>10</v>
      </c>
      <c r="V72" s="55"/>
      <c r="W72" s="55"/>
      <c r="X72" s="55"/>
      <c r="Y72" s="55"/>
      <c r="Z72" s="55"/>
      <c r="AA72" s="55">
        <v>10</v>
      </c>
      <c r="AB72" s="55"/>
      <c r="AC72" s="55"/>
      <c r="AD72" s="55"/>
      <c r="AE72" s="55"/>
      <c r="AF72" s="55"/>
      <c r="AG72" s="55"/>
      <c r="AH72" s="55">
        <f>SUM(C72:AG72)</f>
        <v>50</v>
      </c>
    </row>
    <row r="73" spans="1:34" x14ac:dyDescent="0.2">
      <c r="A73" s="49">
        <v>5</v>
      </c>
      <c r="B73" s="49" t="str">
        <f>B55</f>
        <v>котельная  №5</v>
      </c>
      <c r="C73" s="55">
        <v>10</v>
      </c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>
        <v>10</v>
      </c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>
        <f t="shared" si="4"/>
        <v>20</v>
      </c>
    </row>
    <row r="74" spans="1:34" x14ac:dyDescent="0.2"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</row>
    <row r="75" spans="1:34" x14ac:dyDescent="0.2">
      <c r="A75" s="103"/>
      <c r="B75" s="105" t="str">
        <f>B66</f>
        <v>Источник теплоснабжения</v>
      </c>
      <c r="C75" s="110">
        <v>45992</v>
      </c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55"/>
    </row>
    <row r="76" spans="1:34" ht="21" x14ac:dyDescent="0.2">
      <c r="A76" s="104"/>
      <c r="B76" s="106"/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56">
        <v>21</v>
      </c>
      <c r="X76" s="56">
        <v>22</v>
      </c>
      <c r="Y76" s="56">
        <v>23</v>
      </c>
      <c r="Z76" s="56">
        <v>24</v>
      </c>
      <c r="AA76" s="56">
        <v>25</v>
      </c>
      <c r="AB76" s="56">
        <v>26</v>
      </c>
      <c r="AC76" s="56">
        <v>27</v>
      </c>
      <c r="AD76" s="56">
        <v>28</v>
      </c>
      <c r="AE76" s="56">
        <v>29</v>
      </c>
      <c r="AF76" s="56">
        <v>30</v>
      </c>
      <c r="AG76" s="56">
        <v>31</v>
      </c>
      <c r="AH76" s="56" t="s">
        <v>22</v>
      </c>
    </row>
    <row r="77" spans="1:34" hidden="1" x14ac:dyDescent="0.2">
      <c r="A77" s="49"/>
      <c r="B77" s="49" t="s">
        <v>26</v>
      </c>
      <c r="C77" s="55"/>
      <c r="D77" s="55"/>
      <c r="E77" s="55">
        <v>30</v>
      </c>
      <c r="F77" s="55"/>
      <c r="G77" s="55"/>
      <c r="H77" s="55">
        <v>30</v>
      </c>
      <c r="I77" s="55"/>
      <c r="J77" s="55"/>
      <c r="K77" s="55">
        <v>30</v>
      </c>
      <c r="L77" s="55"/>
      <c r="M77" s="55"/>
      <c r="N77" s="55">
        <v>30</v>
      </c>
      <c r="O77" s="55"/>
      <c r="P77" s="55"/>
      <c r="Q77" s="55">
        <v>30</v>
      </c>
      <c r="R77" s="55"/>
      <c r="S77" s="55"/>
      <c r="T77" s="55">
        <v>30</v>
      </c>
      <c r="U77" s="55"/>
      <c r="V77" s="55"/>
      <c r="W77" s="55">
        <v>30</v>
      </c>
      <c r="X77" s="55"/>
      <c r="Y77" s="55"/>
      <c r="Z77" s="55">
        <v>30</v>
      </c>
      <c r="AA77" s="55"/>
      <c r="AB77" s="55"/>
      <c r="AC77" s="55">
        <v>30</v>
      </c>
      <c r="AD77" s="55"/>
      <c r="AE77" s="55"/>
      <c r="AF77" s="55">
        <v>30</v>
      </c>
      <c r="AG77" s="56"/>
      <c r="AH77" s="55">
        <f t="shared" ref="AH77" si="5">SUM(C77:AG77)</f>
        <v>300</v>
      </c>
    </row>
    <row r="78" spans="1:34" x14ac:dyDescent="0.2">
      <c r="A78" s="49">
        <v>1</v>
      </c>
      <c r="B78" s="49" t="s">
        <v>14</v>
      </c>
      <c r="C78" s="55">
        <v>20</v>
      </c>
      <c r="D78" s="55">
        <v>20</v>
      </c>
      <c r="E78" s="55">
        <v>20</v>
      </c>
      <c r="F78" s="55"/>
      <c r="G78" s="55">
        <v>20</v>
      </c>
      <c r="H78" s="55">
        <v>20</v>
      </c>
      <c r="I78" s="55">
        <v>20</v>
      </c>
      <c r="J78" s="55"/>
      <c r="K78" s="55">
        <v>20</v>
      </c>
      <c r="L78" s="55">
        <v>20</v>
      </c>
      <c r="M78" s="55">
        <v>20</v>
      </c>
      <c r="N78" s="55"/>
      <c r="O78" s="55">
        <v>20</v>
      </c>
      <c r="P78" s="55">
        <v>20</v>
      </c>
      <c r="Q78" s="55">
        <v>20</v>
      </c>
      <c r="R78" s="55"/>
      <c r="S78" s="55">
        <v>20</v>
      </c>
      <c r="T78" s="55">
        <v>20</v>
      </c>
      <c r="U78" s="55">
        <v>20</v>
      </c>
      <c r="V78" s="55"/>
      <c r="W78" s="55">
        <v>20</v>
      </c>
      <c r="X78" s="55">
        <v>20</v>
      </c>
      <c r="Y78" s="55">
        <v>20</v>
      </c>
      <c r="Z78" s="55"/>
      <c r="AA78" s="55">
        <v>20</v>
      </c>
      <c r="AB78" s="55">
        <v>20</v>
      </c>
      <c r="AC78" s="55">
        <v>20</v>
      </c>
      <c r="AD78" s="55">
        <v>20</v>
      </c>
      <c r="AE78" s="55">
        <v>20</v>
      </c>
      <c r="AF78" s="55">
        <v>20</v>
      </c>
      <c r="AG78" s="55"/>
      <c r="AH78" s="55">
        <f t="shared" ref="AH78:AH82" si="6">SUM(C78:AG78)</f>
        <v>480</v>
      </c>
    </row>
    <row r="79" spans="1:34" x14ac:dyDescent="0.2">
      <c r="A79" s="49">
        <v>2</v>
      </c>
      <c r="B79" s="49" t="s">
        <v>15</v>
      </c>
      <c r="C79" s="55">
        <v>10</v>
      </c>
      <c r="D79" s="55"/>
      <c r="E79" s="55"/>
      <c r="F79" s="55">
        <v>10</v>
      </c>
      <c r="G79" s="55"/>
      <c r="H79" s="55"/>
      <c r="I79" s="55">
        <v>10</v>
      </c>
      <c r="J79" s="55"/>
      <c r="K79" s="55"/>
      <c r="L79" s="55"/>
      <c r="M79" s="55">
        <v>10</v>
      </c>
      <c r="N79" s="55"/>
      <c r="O79" s="55"/>
      <c r="P79" s="55">
        <v>10</v>
      </c>
      <c r="Q79" s="55"/>
      <c r="R79" s="55"/>
      <c r="S79" s="55">
        <v>10</v>
      </c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>
        <f t="shared" si="6"/>
        <v>60</v>
      </c>
    </row>
    <row r="80" spans="1:34" x14ac:dyDescent="0.2">
      <c r="A80" s="49">
        <v>3</v>
      </c>
      <c r="B80" s="49" t="s">
        <v>17</v>
      </c>
      <c r="C80" s="55"/>
      <c r="D80" s="55">
        <v>10</v>
      </c>
      <c r="E80" s="55"/>
      <c r="F80" s="55">
        <v>10</v>
      </c>
      <c r="G80" s="55"/>
      <c r="H80" s="55">
        <v>10</v>
      </c>
      <c r="I80" s="55"/>
      <c r="J80" s="55">
        <v>10</v>
      </c>
      <c r="K80" s="55"/>
      <c r="L80" s="55">
        <v>10</v>
      </c>
      <c r="M80" s="55"/>
      <c r="N80" s="55">
        <v>10</v>
      </c>
      <c r="O80" s="55"/>
      <c r="P80" s="55">
        <v>10</v>
      </c>
      <c r="Q80" s="55"/>
      <c r="R80" s="55">
        <v>10</v>
      </c>
      <c r="S80" s="55"/>
      <c r="T80" s="55">
        <v>10</v>
      </c>
      <c r="U80" s="55"/>
      <c r="V80" s="55">
        <v>10</v>
      </c>
      <c r="W80" s="55"/>
      <c r="X80" s="55">
        <v>10</v>
      </c>
      <c r="Y80" s="55"/>
      <c r="Z80" s="55">
        <v>10</v>
      </c>
      <c r="AA80" s="55"/>
      <c r="AB80" s="55">
        <v>10</v>
      </c>
      <c r="AC80" s="55"/>
      <c r="AD80" s="55">
        <v>10</v>
      </c>
      <c r="AE80" s="55"/>
      <c r="AF80" s="55">
        <v>10</v>
      </c>
      <c r="AG80" s="55"/>
      <c r="AH80" s="55">
        <f>SUM(C80:AG80)</f>
        <v>150</v>
      </c>
    </row>
    <row r="81" spans="1:34" x14ac:dyDescent="0.2">
      <c r="A81" s="49">
        <v>4</v>
      </c>
      <c r="B81" s="49" t="s">
        <v>18</v>
      </c>
      <c r="C81" s="55">
        <v>10</v>
      </c>
      <c r="D81" s="55"/>
      <c r="E81" s="55"/>
      <c r="F81" s="55"/>
      <c r="G81" s="55">
        <v>10</v>
      </c>
      <c r="H81" s="55"/>
      <c r="I81" s="55"/>
      <c r="J81" s="55"/>
      <c r="K81" s="55">
        <v>10</v>
      </c>
      <c r="L81" s="55"/>
      <c r="M81" s="55"/>
      <c r="N81" s="55"/>
      <c r="O81" s="55">
        <v>10</v>
      </c>
      <c r="P81" s="55"/>
      <c r="Q81" s="55"/>
      <c r="R81" s="55"/>
      <c r="S81" s="55">
        <v>10</v>
      </c>
      <c r="T81" s="55"/>
      <c r="U81" s="55"/>
      <c r="V81" s="55"/>
      <c r="W81" s="55">
        <v>10</v>
      </c>
      <c r="X81" s="55"/>
      <c r="Y81" s="55"/>
      <c r="Z81" s="55"/>
      <c r="AA81" s="55">
        <v>10</v>
      </c>
      <c r="AB81" s="55"/>
      <c r="AC81" s="55"/>
      <c r="AD81" s="55"/>
      <c r="AE81" s="55"/>
      <c r="AF81" s="55"/>
      <c r="AG81" s="55"/>
      <c r="AH81" s="55">
        <f>SUM(C81:AG81)</f>
        <v>70</v>
      </c>
    </row>
    <row r="82" spans="1:34" x14ac:dyDescent="0.2">
      <c r="A82" s="49">
        <v>5</v>
      </c>
      <c r="B82" s="49" t="str">
        <f>B55</f>
        <v>котельная  №5</v>
      </c>
      <c r="C82" s="55">
        <v>10</v>
      </c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>
        <v>10</v>
      </c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>
        <f t="shared" si="6"/>
        <v>20</v>
      </c>
    </row>
    <row r="83" spans="1:34" x14ac:dyDescent="0.2"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</row>
    <row r="84" spans="1:34" x14ac:dyDescent="0.2">
      <c r="A84" s="103"/>
      <c r="B84" s="105" t="str">
        <f>B75</f>
        <v>Источник теплоснабжения</v>
      </c>
      <c r="C84" s="110">
        <v>46023</v>
      </c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55"/>
    </row>
    <row r="85" spans="1:34" ht="21" x14ac:dyDescent="0.2">
      <c r="A85" s="104"/>
      <c r="B85" s="106"/>
      <c r="C85" s="56">
        <v>1</v>
      </c>
      <c r="D85" s="56">
        <v>2</v>
      </c>
      <c r="E85" s="56">
        <v>3</v>
      </c>
      <c r="F85" s="56">
        <v>4</v>
      </c>
      <c r="G85" s="56">
        <v>5</v>
      </c>
      <c r="H85" s="56">
        <v>6</v>
      </c>
      <c r="I85" s="56">
        <v>7</v>
      </c>
      <c r="J85" s="56">
        <v>8</v>
      </c>
      <c r="K85" s="56">
        <v>9</v>
      </c>
      <c r="L85" s="56">
        <v>10</v>
      </c>
      <c r="M85" s="56">
        <v>11</v>
      </c>
      <c r="N85" s="56">
        <v>12</v>
      </c>
      <c r="O85" s="56">
        <v>13</v>
      </c>
      <c r="P85" s="56">
        <v>14</v>
      </c>
      <c r="Q85" s="56">
        <v>15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56">
        <v>21</v>
      </c>
      <c r="X85" s="56">
        <v>22</v>
      </c>
      <c r="Y85" s="56">
        <v>23</v>
      </c>
      <c r="Z85" s="56">
        <v>24</v>
      </c>
      <c r="AA85" s="56">
        <v>25</v>
      </c>
      <c r="AB85" s="56">
        <v>26</v>
      </c>
      <c r="AC85" s="56">
        <v>27</v>
      </c>
      <c r="AD85" s="56">
        <v>28</v>
      </c>
      <c r="AE85" s="56">
        <v>29</v>
      </c>
      <c r="AF85" s="56">
        <v>30</v>
      </c>
      <c r="AG85" s="56">
        <v>31</v>
      </c>
      <c r="AH85" s="56" t="s">
        <v>22</v>
      </c>
    </row>
    <row r="86" spans="1:34" hidden="1" x14ac:dyDescent="0.2">
      <c r="A86" s="49"/>
      <c r="B86" s="49" t="s">
        <v>26</v>
      </c>
      <c r="C86" s="55"/>
      <c r="D86" s="55"/>
      <c r="E86" s="55">
        <v>30</v>
      </c>
      <c r="F86" s="55"/>
      <c r="G86" s="55"/>
      <c r="H86" s="55">
        <v>30</v>
      </c>
      <c r="I86" s="55"/>
      <c r="J86" s="55"/>
      <c r="K86" s="55">
        <v>30</v>
      </c>
      <c r="L86" s="55"/>
      <c r="M86" s="55"/>
      <c r="N86" s="55">
        <v>30</v>
      </c>
      <c r="O86" s="55"/>
      <c r="P86" s="55"/>
      <c r="Q86" s="55">
        <v>30</v>
      </c>
      <c r="R86" s="55"/>
      <c r="S86" s="55"/>
      <c r="T86" s="55">
        <v>30</v>
      </c>
      <c r="U86" s="55"/>
      <c r="V86" s="55"/>
      <c r="W86" s="55">
        <v>30</v>
      </c>
      <c r="X86" s="55"/>
      <c r="Y86" s="55"/>
      <c r="Z86" s="55">
        <v>30</v>
      </c>
      <c r="AA86" s="55"/>
      <c r="AB86" s="55"/>
      <c r="AC86" s="55">
        <v>30</v>
      </c>
      <c r="AD86" s="55"/>
      <c r="AE86" s="55"/>
      <c r="AF86" s="55"/>
      <c r="AG86" s="56"/>
      <c r="AH86" s="55">
        <f t="shared" ref="AH86:AH91" si="7">SUM(C86:AG86)</f>
        <v>270</v>
      </c>
    </row>
    <row r="87" spans="1:34" x14ac:dyDescent="0.2">
      <c r="A87" s="49">
        <v>1</v>
      </c>
      <c r="B87" s="49" t="s">
        <v>14</v>
      </c>
      <c r="C87" s="55">
        <v>20</v>
      </c>
      <c r="D87" s="55">
        <v>20</v>
      </c>
      <c r="E87" s="55">
        <v>20</v>
      </c>
      <c r="F87" s="55"/>
      <c r="G87" s="55">
        <v>20</v>
      </c>
      <c r="H87" s="55">
        <v>20</v>
      </c>
      <c r="I87" s="55">
        <v>20</v>
      </c>
      <c r="J87" s="55"/>
      <c r="K87" s="55">
        <v>20</v>
      </c>
      <c r="L87" s="55">
        <v>20</v>
      </c>
      <c r="M87" s="55">
        <v>20</v>
      </c>
      <c r="N87" s="55"/>
      <c r="O87" s="55">
        <v>20</v>
      </c>
      <c r="P87" s="55">
        <v>20</v>
      </c>
      <c r="Q87" s="55">
        <v>20</v>
      </c>
      <c r="R87" s="55"/>
      <c r="S87" s="55">
        <v>20</v>
      </c>
      <c r="T87" s="55">
        <v>20</v>
      </c>
      <c r="U87" s="55">
        <v>20</v>
      </c>
      <c r="V87" s="55"/>
      <c r="W87" s="55">
        <v>20</v>
      </c>
      <c r="X87" s="55">
        <v>20</v>
      </c>
      <c r="Y87" s="55">
        <v>20</v>
      </c>
      <c r="Z87" s="55"/>
      <c r="AA87" s="55">
        <v>20</v>
      </c>
      <c r="AB87" s="55">
        <v>20</v>
      </c>
      <c r="AC87" s="55">
        <v>20</v>
      </c>
      <c r="AD87" s="55"/>
      <c r="AE87" s="55">
        <v>20</v>
      </c>
      <c r="AF87" s="55">
        <v>20</v>
      </c>
      <c r="AG87" s="55">
        <v>20</v>
      </c>
      <c r="AH87" s="55">
        <f t="shared" si="7"/>
        <v>480</v>
      </c>
    </row>
    <row r="88" spans="1:34" ht="15" customHeight="1" x14ac:dyDescent="0.2">
      <c r="A88" s="49">
        <v>2</v>
      </c>
      <c r="B88" s="49" t="s">
        <v>15</v>
      </c>
      <c r="C88" s="55">
        <v>10</v>
      </c>
      <c r="D88" s="55"/>
      <c r="E88" s="55"/>
      <c r="F88" s="55">
        <v>10</v>
      </c>
      <c r="G88" s="55"/>
      <c r="H88" s="55"/>
      <c r="I88" s="55">
        <v>10</v>
      </c>
      <c r="J88" s="55"/>
      <c r="K88" s="55"/>
      <c r="L88" s="55"/>
      <c r="M88" s="55">
        <v>10</v>
      </c>
      <c r="N88" s="55"/>
      <c r="O88" s="55"/>
      <c r="P88" s="55">
        <v>10</v>
      </c>
      <c r="Q88" s="55"/>
      <c r="R88" s="55"/>
      <c r="S88" s="55">
        <v>10</v>
      </c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>
        <f t="shared" si="7"/>
        <v>60</v>
      </c>
    </row>
    <row r="89" spans="1:34" x14ac:dyDescent="0.2">
      <c r="A89" s="49">
        <v>3</v>
      </c>
      <c r="B89" s="49" t="s">
        <v>17</v>
      </c>
      <c r="C89" s="55"/>
      <c r="D89" s="55">
        <v>10</v>
      </c>
      <c r="E89" s="55"/>
      <c r="F89" s="55">
        <v>10</v>
      </c>
      <c r="G89" s="55"/>
      <c r="H89" s="55">
        <v>10</v>
      </c>
      <c r="I89" s="55"/>
      <c r="J89" s="55">
        <v>10</v>
      </c>
      <c r="K89" s="55"/>
      <c r="L89" s="55">
        <v>10</v>
      </c>
      <c r="M89" s="55"/>
      <c r="N89" s="55">
        <v>10</v>
      </c>
      <c r="O89" s="55"/>
      <c r="P89" s="55">
        <v>10</v>
      </c>
      <c r="Q89" s="55"/>
      <c r="R89" s="55">
        <v>10</v>
      </c>
      <c r="S89" s="55"/>
      <c r="T89" s="55">
        <v>10</v>
      </c>
      <c r="U89" s="55"/>
      <c r="V89" s="55">
        <v>10</v>
      </c>
      <c r="W89" s="55"/>
      <c r="X89" s="55">
        <v>10</v>
      </c>
      <c r="Y89" s="55"/>
      <c r="Z89" s="55">
        <v>10</v>
      </c>
      <c r="AA89" s="55"/>
      <c r="AB89" s="55">
        <v>10</v>
      </c>
      <c r="AC89" s="55"/>
      <c r="AD89" s="55">
        <v>10</v>
      </c>
      <c r="AE89" s="55"/>
      <c r="AF89" s="55">
        <v>10</v>
      </c>
      <c r="AG89" s="55"/>
      <c r="AH89" s="55">
        <f>SUM(C89:AG89)</f>
        <v>150</v>
      </c>
    </row>
    <row r="90" spans="1:34" x14ac:dyDescent="0.2">
      <c r="A90" s="49">
        <v>4</v>
      </c>
      <c r="B90" s="49" t="s">
        <v>18</v>
      </c>
      <c r="C90" s="55">
        <v>10</v>
      </c>
      <c r="D90" s="55"/>
      <c r="E90" s="55"/>
      <c r="F90" s="55"/>
      <c r="G90" s="55">
        <v>10</v>
      </c>
      <c r="H90" s="55"/>
      <c r="I90" s="55"/>
      <c r="J90" s="55"/>
      <c r="K90" s="55">
        <v>10</v>
      </c>
      <c r="L90" s="55"/>
      <c r="M90" s="55"/>
      <c r="N90" s="55"/>
      <c r="O90" s="55">
        <v>10</v>
      </c>
      <c r="P90" s="55"/>
      <c r="Q90" s="55"/>
      <c r="R90" s="55"/>
      <c r="S90" s="55">
        <v>10</v>
      </c>
      <c r="T90" s="55"/>
      <c r="U90" s="55"/>
      <c r="V90" s="55"/>
      <c r="W90" s="55">
        <v>10</v>
      </c>
      <c r="X90" s="55"/>
      <c r="Y90" s="55"/>
      <c r="Z90" s="55"/>
      <c r="AA90" s="55">
        <v>10</v>
      </c>
      <c r="AB90" s="55"/>
      <c r="AC90" s="55"/>
      <c r="AD90" s="55">
        <v>10</v>
      </c>
      <c r="AE90" s="55"/>
      <c r="AF90" s="55"/>
      <c r="AG90" s="55"/>
      <c r="AH90" s="55">
        <f>SUM(C90:AG90)</f>
        <v>80</v>
      </c>
    </row>
    <row r="91" spans="1:34" x14ac:dyDescent="0.2">
      <c r="A91" s="49">
        <v>5</v>
      </c>
      <c r="B91" s="49" t="str">
        <f>B82</f>
        <v>котельная  №5</v>
      </c>
      <c r="C91" s="55">
        <v>10</v>
      </c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>
        <v>10</v>
      </c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>
        <f t="shared" si="7"/>
        <v>20</v>
      </c>
    </row>
    <row r="92" spans="1:34" x14ac:dyDescent="0.2"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</row>
    <row r="93" spans="1:34" ht="15" customHeight="1" x14ac:dyDescent="0.2">
      <c r="A93" s="103"/>
      <c r="B93" s="105" t="str">
        <f>B84</f>
        <v>Источник теплоснабжения</v>
      </c>
      <c r="C93" s="110">
        <v>46054</v>
      </c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55"/>
    </row>
    <row r="94" spans="1:34" ht="21" x14ac:dyDescent="0.2">
      <c r="A94" s="104"/>
      <c r="B94" s="106"/>
      <c r="C94" s="56">
        <v>1</v>
      </c>
      <c r="D94" s="56">
        <v>2</v>
      </c>
      <c r="E94" s="56">
        <v>3</v>
      </c>
      <c r="F94" s="56">
        <v>4</v>
      </c>
      <c r="G94" s="56">
        <v>5</v>
      </c>
      <c r="H94" s="56">
        <v>6</v>
      </c>
      <c r="I94" s="56">
        <v>7</v>
      </c>
      <c r="J94" s="56">
        <v>8</v>
      </c>
      <c r="K94" s="56">
        <v>9</v>
      </c>
      <c r="L94" s="56">
        <v>10</v>
      </c>
      <c r="M94" s="56">
        <v>11</v>
      </c>
      <c r="N94" s="56">
        <v>12</v>
      </c>
      <c r="O94" s="56">
        <v>13</v>
      </c>
      <c r="P94" s="56">
        <v>14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56">
        <v>21</v>
      </c>
      <c r="X94" s="56">
        <v>22</v>
      </c>
      <c r="Y94" s="56">
        <v>23</v>
      </c>
      <c r="Z94" s="56">
        <v>24</v>
      </c>
      <c r="AA94" s="56">
        <v>25</v>
      </c>
      <c r="AB94" s="56">
        <v>26</v>
      </c>
      <c r="AC94" s="56">
        <v>27</v>
      </c>
      <c r="AD94" s="56">
        <v>28</v>
      </c>
      <c r="AE94" s="56"/>
      <c r="AF94" s="56"/>
      <c r="AG94" s="56"/>
      <c r="AH94" s="56" t="s">
        <v>22</v>
      </c>
    </row>
    <row r="95" spans="1:34" hidden="1" x14ac:dyDescent="0.2">
      <c r="A95" s="49"/>
      <c r="B95" s="49" t="s">
        <v>26</v>
      </c>
      <c r="C95" s="55"/>
      <c r="D95" s="55"/>
      <c r="E95" s="55">
        <v>20</v>
      </c>
      <c r="F95" s="55"/>
      <c r="G95" s="55"/>
      <c r="H95" s="55">
        <v>20</v>
      </c>
      <c r="I95" s="55"/>
      <c r="J95" s="55"/>
      <c r="K95" s="55">
        <v>20</v>
      </c>
      <c r="L95" s="55"/>
      <c r="M95" s="55"/>
      <c r="N95" s="55">
        <v>20</v>
      </c>
      <c r="O95" s="55"/>
      <c r="P95" s="55"/>
      <c r="Q95" s="55">
        <v>20</v>
      </c>
      <c r="R95" s="55"/>
      <c r="S95" s="55"/>
      <c r="T95" s="55">
        <v>20</v>
      </c>
      <c r="U95" s="55"/>
      <c r="V95" s="55"/>
      <c r="W95" s="55">
        <v>20</v>
      </c>
      <c r="X95" s="55"/>
      <c r="Y95" s="55"/>
      <c r="Z95" s="55">
        <v>20</v>
      </c>
      <c r="AA95" s="55"/>
      <c r="AB95" s="55"/>
      <c r="AC95" s="55">
        <v>20</v>
      </c>
      <c r="AD95" s="55"/>
      <c r="AE95" s="55"/>
      <c r="AF95" s="55"/>
      <c r="AG95" s="56"/>
      <c r="AH95" s="55">
        <f t="shared" ref="AH95:AH100" si="8">SUM(C95:AG95)</f>
        <v>180</v>
      </c>
    </row>
    <row r="96" spans="1:34" x14ac:dyDescent="0.2">
      <c r="A96" s="49">
        <v>1</v>
      </c>
      <c r="B96" s="49" t="s">
        <v>14</v>
      </c>
      <c r="C96" s="55">
        <v>20</v>
      </c>
      <c r="D96" s="55">
        <v>20</v>
      </c>
      <c r="E96" s="55">
        <v>20</v>
      </c>
      <c r="F96" s="55"/>
      <c r="G96" s="55">
        <v>20</v>
      </c>
      <c r="H96" s="55">
        <v>20</v>
      </c>
      <c r="I96" s="55">
        <v>20</v>
      </c>
      <c r="J96" s="55"/>
      <c r="K96" s="55">
        <v>20</v>
      </c>
      <c r="L96" s="55">
        <v>20</v>
      </c>
      <c r="M96" s="55">
        <v>20</v>
      </c>
      <c r="N96" s="55"/>
      <c r="O96" s="55">
        <v>20</v>
      </c>
      <c r="P96" s="55">
        <v>20</v>
      </c>
      <c r="Q96" s="55">
        <v>20</v>
      </c>
      <c r="R96" s="55"/>
      <c r="S96" s="55">
        <v>20</v>
      </c>
      <c r="T96" s="55">
        <v>20</v>
      </c>
      <c r="U96" s="55">
        <v>20</v>
      </c>
      <c r="V96" s="55"/>
      <c r="W96" s="55">
        <v>20</v>
      </c>
      <c r="X96" s="55">
        <v>20</v>
      </c>
      <c r="Y96" s="55"/>
      <c r="Z96" s="55"/>
      <c r="AA96" s="55">
        <v>20</v>
      </c>
      <c r="AB96" s="55">
        <v>20</v>
      </c>
      <c r="AC96" s="55">
        <v>20</v>
      </c>
      <c r="AD96" s="55"/>
      <c r="AE96" s="55"/>
      <c r="AF96" s="55"/>
      <c r="AG96" s="55"/>
      <c r="AH96" s="55">
        <f t="shared" si="8"/>
        <v>400</v>
      </c>
    </row>
    <row r="97" spans="1:34" x14ac:dyDescent="0.2">
      <c r="A97" s="49">
        <v>2</v>
      </c>
      <c r="B97" s="49" t="s">
        <v>15</v>
      </c>
      <c r="C97" s="55">
        <v>10</v>
      </c>
      <c r="D97" s="55"/>
      <c r="E97" s="55"/>
      <c r="F97" s="55"/>
      <c r="G97" s="55">
        <v>10</v>
      </c>
      <c r="H97" s="55"/>
      <c r="I97" s="55"/>
      <c r="J97" s="55"/>
      <c r="K97" s="55"/>
      <c r="L97" s="55">
        <v>10</v>
      </c>
      <c r="M97" s="55"/>
      <c r="N97" s="55"/>
      <c r="O97" s="55"/>
      <c r="P97" s="55"/>
      <c r="Q97" s="55">
        <v>10</v>
      </c>
      <c r="R97" s="55"/>
      <c r="S97" s="55"/>
      <c r="T97" s="55"/>
      <c r="U97" s="55"/>
      <c r="V97" s="55">
        <v>10</v>
      </c>
      <c r="W97" s="55"/>
      <c r="X97" s="55"/>
      <c r="Y97" s="55"/>
      <c r="Z97" s="55"/>
      <c r="AA97" s="55">
        <v>10</v>
      </c>
      <c r="AB97" s="55"/>
      <c r="AC97" s="55"/>
      <c r="AD97" s="55"/>
      <c r="AE97" s="55"/>
      <c r="AF97" s="55"/>
      <c r="AG97" s="55"/>
      <c r="AH97" s="55">
        <f t="shared" si="8"/>
        <v>60</v>
      </c>
    </row>
    <row r="98" spans="1:34" ht="15" customHeight="1" x14ac:dyDescent="0.2">
      <c r="A98" s="49">
        <v>3</v>
      </c>
      <c r="B98" s="49" t="s">
        <v>17</v>
      </c>
      <c r="C98" s="55"/>
      <c r="D98" s="55">
        <v>10</v>
      </c>
      <c r="E98" s="55"/>
      <c r="F98" s="55">
        <v>10</v>
      </c>
      <c r="G98" s="55"/>
      <c r="H98" s="55">
        <v>10</v>
      </c>
      <c r="I98" s="55"/>
      <c r="J98" s="55">
        <v>10</v>
      </c>
      <c r="K98" s="55"/>
      <c r="L98" s="55">
        <v>10</v>
      </c>
      <c r="M98" s="55"/>
      <c r="N98" s="55">
        <v>10</v>
      </c>
      <c r="O98" s="55"/>
      <c r="P98" s="55">
        <v>10</v>
      </c>
      <c r="Q98" s="55"/>
      <c r="R98" s="55">
        <v>10</v>
      </c>
      <c r="S98" s="55"/>
      <c r="T98" s="55">
        <v>10</v>
      </c>
      <c r="U98" s="55"/>
      <c r="V98" s="55">
        <v>10</v>
      </c>
      <c r="W98" s="55"/>
      <c r="X98" s="55">
        <v>10</v>
      </c>
      <c r="Y98" s="55"/>
      <c r="Z98" s="55">
        <v>10</v>
      </c>
      <c r="AA98" s="55"/>
      <c r="AB98" s="55">
        <v>10</v>
      </c>
      <c r="AC98" s="55"/>
      <c r="AD98" s="55">
        <v>10</v>
      </c>
      <c r="AE98" s="55"/>
      <c r="AF98" s="55"/>
      <c r="AG98" s="55"/>
      <c r="AH98" s="55">
        <f>SUM(C98:AG98)</f>
        <v>140</v>
      </c>
    </row>
    <row r="99" spans="1:34" x14ac:dyDescent="0.2">
      <c r="A99" s="49">
        <v>4</v>
      </c>
      <c r="B99" s="49" t="s">
        <v>18</v>
      </c>
      <c r="C99" s="55">
        <v>10</v>
      </c>
      <c r="D99" s="55"/>
      <c r="E99" s="55"/>
      <c r="F99" s="55"/>
      <c r="G99" s="55">
        <v>10</v>
      </c>
      <c r="H99" s="55"/>
      <c r="I99" s="55"/>
      <c r="J99" s="55"/>
      <c r="K99" s="55">
        <v>10</v>
      </c>
      <c r="L99" s="55"/>
      <c r="M99" s="55"/>
      <c r="N99" s="55"/>
      <c r="O99" s="55">
        <v>10</v>
      </c>
      <c r="P99" s="55"/>
      <c r="Q99" s="55"/>
      <c r="R99" s="55"/>
      <c r="S99" s="55">
        <v>10</v>
      </c>
      <c r="T99" s="55"/>
      <c r="U99" s="55"/>
      <c r="V99" s="55"/>
      <c r="W99" s="55">
        <v>10</v>
      </c>
      <c r="X99" s="55"/>
      <c r="Y99" s="55"/>
      <c r="Z99" s="55"/>
      <c r="AA99" s="55">
        <v>10</v>
      </c>
      <c r="AB99" s="55"/>
      <c r="AC99" s="55"/>
      <c r="AD99" s="55">
        <v>10</v>
      </c>
      <c r="AE99" s="55"/>
      <c r="AF99" s="55"/>
      <c r="AG99" s="55"/>
      <c r="AH99" s="55">
        <f>SUM(C99:AG99)</f>
        <v>80</v>
      </c>
    </row>
    <row r="100" spans="1:34" x14ac:dyDescent="0.2">
      <c r="A100" s="49">
        <v>5</v>
      </c>
      <c r="B100" s="49" t="str">
        <f>B91</f>
        <v>котельная  №5</v>
      </c>
      <c r="C100" s="55">
        <v>10</v>
      </c>
      <c r="D100" s="55"/>
      <c r="E100" s="55"/>
      <c r="F100" s="55"/>
      <c r="G100" s="55"/>
      <c r="H100" s="55"/>
      <c r="I100" s="55"/>
      <c r="J100" s="55"/>
      <c r="K100" s="55"/>
      <c r="L100" s="55">
        <v>10</v>
      </c>
      <c r="M100" s="55"/>
      <c r="N100" s="55"/>
      <c r="O100" s="55"/>
      <c r="P100" s="55"/>
      <c r="Q100" s="55"/>
      <c r="R100" s="55"/>
      <c r="S100" s="55"/>
      <c r="T100" s="55"/>
      <c r="U100" s="55"/>
      <c r="V100" s="55">
        <v>10</v>
      </c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>
        <f t="shared" si="8"/>
        <v>30</v>
      </c>
    </row>
    <row r="101" spans="1:34" x14ac:dyDescent="0.2"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</row>
    <row r="102" spans="1:34" ht="15" customHeight="1" x14ac:dyDescent="0.2">
      <c r="A102" s="103"/>
      <c r="B102" s="105" t="str">
        <f>B93</f>
        <v>Источник теплоснабжения</v>
      </c>
      <c r="C102" s="110">
        <v>46082</v>
      </c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55"/>
    </row>
    <row r="103" spans="1:34" ht="21" x14ac:dyDescent="0.2">
      <c r="A103" s="104"/>
      <c r="B103" s="106"/>
      <c r="C103" s="56">
        <v>1</v>
      </c>
      <c r="D103" s="56">
        <v>2</v>
      </c>
      <c r="E103" s="56">
        <v>3</v>
      </c>
      <c r="F103" s="56">
        <v>4</v>
      </c>
      <c r="G103" s="56">
        <v>5</v>
      </c>
      <c r="H103" s="56">
        <v>6</v>
      </c>
      <c r="I103" s="56">
        <v>7</v>
      </c>
      <c r="J103" s="56">
        <v>8</v>
      </c>
      <c r="K103" s="56">
        <v>9</v>
      </c>
      <c r="L103" s="56">
        <v>10</v>
      </c>
      <c r="M103" s="56">
        <v>11</v>
      </c>
      <c r="N103" s="56">
        <v>12</v>
      </c>
      <c r="O103" s="56">
        <v>13</v>
      </c>
      <c r="P103" s="56">
        <v>14</v>
      </c>
      <c r="Q103" s="56">
        <v>15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56">
        <v>21</v>
      </c>
      <c r="X103" s="56">
        <v>22</v>
      </c>
      <c r="Y103" s="56">
        <v>23</v>
      </c>
      <c r="Z103" s="56">
        <v>24</v>
      </c>
      <c r="AA103" s="56">
        <v>25</v>
      </c>
      <c r="AB103" s="56">
        <v>26</v>
      </c>
      <c r="AC103" s="56">
        <v>27</v>
      </c>
      <c r="AD103" s="56">
        <v>28</v>
      </c>
      <c r="AE103" s="56">
        <v>29</v>
      </c>
      <c r="AF103" s="56">
        <v>30</v>
      </c>
      <c r="AG103" s="56">
        <v>31</v>
      </c>
      <c r="AH103" s="56" t="s">
        <v>22</v>
      </c>
    </row>
    <row r="104" spans="1:34" hidden="1" x14ac:dyDescent="0.2">
      <c r="A104" s="49"/>
      <c r="B104" s="49" t="s">
        <v>26</v>
      </c>
      <c r="C104" s="55"/>
      <c r="D104" s="55"/>
      <c r="E104" s="55"/>
      <c r="F104" s="55"/>
      <c r="G104" s="55"/>
      <c r="H104" s="55">
        <v>20</v>
      </c>
      <c r="I104" s="55"/>
      <c r="J104" s="55"/>
      <c r="K104" s="55">
        <v>20</v>
      </c>
      <c r="L104" s="55"/>
      <c r="M104" s="55"/>
      <c r="N104" s="55">
        <v>20</v>
      </c>
      <c r="O104" s="55"/>
      <c r="P104" s="55"/>
      <c r="Q104" s="55">
        <v>20</v>
      </c>
      <c r="R104" s="55"/>
      <c r="S104" s="55"/>
      <c r="T104" s="55">
        <v>20</v>
      </c>
      <c r="U104" s="55"/>
      <c r="V104" s="55"/>
      <c r="W104" s="55">
        <v>20</v>
      </c>
      <c r="X104" s="55"/>
      <c r="Y104" s="55"/>
      <c r="Z104" s="55">
        <v>20</v>
      </c>
      <c r="AA104" s="55"/>
      <c r="AB104" s="55"/>
      <c r="AC104" s="55">
        <v>20</v>
      </c>
      <c r="AD104" s="55"/>
      <c r="AE104" s="55"/>
      <c r="AF104" s="55">
        <v>20</v>
      </c>
      <c r="AG104" s="56"/>
      <c r="AH104" s="55">
        <f t="shared" ref="AH104:AH109" si="9">SUM(C104:AG104)</f>
        <v>180</v>
      </c>
    </row>
    <row r="105" spans="1:34" x14ac:dyDescent="0.2">
      <c r="A105" s="49">
        <v>1</v>
      </c>
      <c r="B105" s="49" t="s">
        <v>14</v>
      </c>
      <c r="C105" s="55">
        <v>20</v>
      </c>
      <c r="D105" s="55">
        <v>20</v>
      </c>
      <c r="E105" s="55"/>
      <c r="F105" s="55"/>
      <c r="G105" s="55">
        <v>20</v>
      </c>
      <c r="H105" s="55">
        <v>20</v>
      </c>
      <c r="I105" s="55">
        <v>20</v>
      </c>
      <c r="J105" s="55"/>
      <c r="K105" s="55">
        <v>20</v>
      </c>
      <c r="L105" s="55">
        <v>20</v>
      </c>
      <c r="M105" s="55">
        <v>20</v>
      </c>
      <c r="N105" s="55"/>
      <c r="O105" s="55">
        <v>20</v>
      </c>
      <c r="P105" s="55">
        <v>20</v>
      </c>
      <c r="Q105" s="55">
        <v>20</v>
      </c>
      <c r="R105" s="55"/>
      <c r="S105" s="55"/>
      <c r="T105" s="55">
        <v>20</v>
      </c>
      <c r="U105" s="55">
        <v>20</v>
      </c>
      <c r="V105" s="55"/>
      <c r="W105" s="55">
        <v>20</v>
      </c>
      <c r="X105" s="55">
        <v>20</v>
      </c>
      <c r="Y105" s="55"/>
      <c r="Z105" s="55"/>
      <c r="AA105" s="55">
        <v>20</v>
      </c>
      <c r="AB105" s="55">
        <v>20</v>
      </c>
      <c r="AC105" s="55"/>
      <c r="AD105" s="55"/>
      <c r="AE105" s="55">
        <v>20</v>
      </c>
      <c r="AF105" s="55">
        <v>20</v>
      </c>
      <c r="AG105" s="55"/>
      <c r="AH105" s="55">
        <f t="shared" si="9"/>
        <v>380</v>
      </c>
    </row>
    <row r="106" spans="1:34" x14ac:dyDescent="0.2">
      <c r="A106" s="49">
        <v>2</v>
      </c>
      <c r="B106" s="49" t="s">
        <v>15</v>
      </c>
      <c r="C106" s="55">
        <v>10</v>
      </c>
      <c r="D106" s="55"/>
      <c r="E106" s="55"/>
      <c r="F106" s="55"/>
      <c r="G106" s="55">
        <v>10</v>
      </c>
      <c r="H106" s="55"/>
      <c r="I106" s="55"/>
      <c r="J106" s="55"/>
      <c r="K106" s="55"/>
      <c r="L106" s="55">
        <v>10</v>
      </c>
      <c r="M106" s="55"/>
      <c r="N106" s="55"/>
      <c r="O106" s="55"/>
      <c r="P106" s="55"/>
      <c r="Q106" s="55">
        <v>10</v>
      </c>
      <c r="R106" s="55"/>
      <c r="S106" s="55"/>
      <c r="T106" s="55"/>
      <c r="U106" s="55"/>
      <c r="V106" s="55">
        <v>10</v>
      </c>
      <c r="W106" s="55"/>
      <c r="X106" s="55"/>
      <c r="Y106" s="55"/>
      <c r="Z106" s="55"/>
      <c r="AA106" s="55">
        <v>10</v>
      </c>
      <c r="AB106" s="55"/>
      <c r="AC106" s="55"/>
      <c r="AD106" s="55"/>
      <c r="AE106" s="55"/>
      <c r="AF106" s="55"/>
      <c r="AG106" s="55"/>
      <c r="AH106" s="55">
        <f t="shared" si="9"/>
        <v>60</v>
      </c>
    </row>
    <row r="107" spans="1:34" x14ac:dyDescent="0.2">
      <c r="A107" s="49">
        <v>3</v>
      </c>
      <c r="B107" s="49" t="s">
        <v>17</v>
      </c>
      <c r="C107" s="55"/>
      <c r="D107" s="55">
        <v>10</v>
      </c>
      <c r="E107" s="55"/>
      <c r="F107" s="55">
        <v>10</v>
      </c>
      <c r="G107" s="55"/>
      <c r="H107" s="55">
        <v>10</v>
      </c>
      <c r="I107" s="55"/>
      <c r="J107" s="55"/>
      <c r="K107" s="55">
        <v>10</v>
      </c>
      <c r="L107" s="55"/>
      <c r="M107" s="55"/>
      <c r="N107" s="55">
        <v>10</v>
      </c>
      <c r="O107" s="55"/>
      <c r="P107" s="55"/>
      <c r="Q107" s="55">
        <v>10</v>
      </c>
      <c r="R107" s="55"/>
      <c r="S107" s="55"/>
      <c r="T107" s="55">
        <v>10</v>
      </c>
      <c r="U107" s="55"/>
      <c r="V107" s="55"/>
      <c r="W107" s="55">
        <v>10</v>
      </c>
      <c r="X107" s="55"/>
      <c r="Y107" s="55"/>
      <c r="Z107" s="55">
        <v>10</v>
      </c>
      <c r="AA107" s="55"/>
      <c r="AB107" s="55"/>
      <c r="AC107" s="55">
        <v>10</v>
      </c>
      <c r="AD107" s="55"/>
      <c r="AE107" s="55"/>
      <c r="AF107" s="55">
        <v>10</v>
      </c>
      <c r="AG107" s="55"/>
      <c r="AH107" s="55">
        <f>SUM(C107:AG107)</f>
        <v>110</v>
      </c>
    </row>
    <row r="108" spans="1:34" x14ac:dyDescent="0.2">
      <c r="A108" s="49">
        <v>4</v>
      </c>
      <c r="B108" s="49" t="s">
        <v>18</v>
      </c>
      <c r="C108" s="55"/>
      <c r="D108" s="55"/>
      <c r="E108" s="55"/>
      <c r="F108" s="55"/>
      <c r="G108" s="55">
        <v>10</v>
      </c>
      <c r="H108" s="55"/>
      <c r="I108" s="55"/>
      <c r="J108" s="55"/>
      <c r="K108" s="55"/>
      <c r="L108" s="55">
        <v>10</v>
      </c>
      <c r="M108" s="55"/>
      <c r="N108" s="55"/>
      <c r="O108" s="55"/>
      <c r="P108" s="55"/>
      <c r="Q108" s="55">
        <v>10</v>
      </c>
      <c r="R108" s="55"/>
      <c r="S108" s="55"/>
      <c r="T108" s="55"/>
      <c r="U108" s="55"/>
      <c r="V108" s="55">
        <v>10</v>
      </c>
      <c r="W108" s="55"/>
      <c r="X108" s="55"/>
      <c r="Y108" s="55"/>
      <c r="Z108" s="55"/>
      <c r="AA108" s="55">
        <v>10</v>
      </c>
      <c r="AB108" s="55"/>
      <c r="AC108" s="55"/>
      <c r="AD108" s="55"/>
      <c r="AE108" s="55"/>
      <c r="AF108" s="55"/>
      <c r="AG108" s="55"/>
      <c r="AH108" s="55">
        <f>SUM(C108:AG108)</f>
        <v>50</v>
      </c>
    </row>
    <row r="109" spans="1:34" x14ac:dyDescent="0.2">
      <c r="A109" s="49">
        <v>5</v>
      </c>
      <c r="B109" s="49" t="str">
        <f>B100</f>
        <v>котельная  №5</v>
      </c>
      <c r="C109" s="55">
        <v>10</v>
      </c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>
        <v>10</v>
      </c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>
        <f t="shared" si="9"/>
        <v>20</v>
      </c>
    </row>
    <row r="110" spans="1:34" x14ac:dyDescent="0.2"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</row>
    <row r="111" spans="1:34" ht="15" customHeight="1" x14ac:dyDescent="0.2">
      <c r="A111" s="103"/>
      <c r="B111" s="105" t="str">
        <f>B102</f>
        <v>Источник теплоснабжения</v>
      </c>
      <c r="C111" s="110">
        <v>46113</v>
      </c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55"/>
    </row>
    <row r="112" spans="1:34" ht="21" x14ac:dyDescent="0.2">
      <c r="A112" s="104"/>
      <c r="B112" s="106"/>
      <c r="C112" s="56">
        <v>1</v>
      </c>
      <c r="D112" s="56">
        <v>2</v>
      </c>
      <c r="E112" s="56">
        <v>3</v>
      </c>
      <c r="F112" s="56">
        <v>4</v>
      </c>
      <c r="G112" s="56">
        <v>5</v>
      </c>
      <c r="H112" s="56">
        <v>6</v>
      </c>
      <c r="I112" s="56">
        <v>7</v>
      </c>
      <c r="J112" s="56">
        <v>8</v>
      </c>
      <c r="K112" s="56">
        <v>9</v>
      </c>
      <c r="L112" s="56">
        <v>10</v>
      </c>
      <c r="M112" s="56">
        <v>11</v>
      </c>
      <c r="N112" s="56">
        <v>12</v>
      </c>
      <c r="O112" s="56">
        <v>13</v>
      </c>
      <c r="P112" s="56">
        <v>14</v>
      </c>
      <c r="Q112" s="56">
        <v>15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56">
        <v>21</v>
      </c>
      <c r="X112" s="56">
        <v>22</v>
      </c>
      <c r="Y112" s="56">
        <v>23</v>
      </c>
      <c r="Z112" s="56">
        <v>24</v>
      </c>
      <c r="AA112" s="56">
        <v>25</v>
      </c>
      <c r="AB112" s="56">
        <v>26</v>
      </c>
      <c r="AC112" s="56">
        <v>27</v>
      </c>
      <c r="AD112" s="56">
        <v>28</v>
      </c>
      <c r="AE112" s="56">
        <v>29</v>
      </c>
      <c r="AF112" s="56">
        <v>30</v>
      </c>
      <c r="AG112" s="56"/>
      <c r="AH112" s="56" t="s">
        <v>22</v>
      </c>
    </row>
    <row r="113" spans="1:35" hidden="1" x14ac:dyDescent="0.2">
      <c r="A113" s="49"/>
      <c r="B113" s="49" t="s">
        <v>26</v>
      </c>
      <c r="C113" s="55"/>
      <c r="D113" s="55"/>
      <c r="E113" s="55">
        <v>10</v>
      </c>
      <c r="F113" s="55"/>
      <c r="G113" s="55"/>
      <c r="H113" s="55">
        <v>10</v>
      </c>
      <c r="I113" s="55"/>
      <c r="J113" s="55"/>
      <c r="K113" s="55">
        <v>10</v>
      </c>
      <c r="L113" s="55"/>
      <c r="M113" s="55"/>
      <c r="N113" s="55">
        <v>10</v>
      </c>
      <c r="O113" s="55"/>
      <c r="P113" s="55"/>
      <c r="Q113" s="55">
        <v>10</v>
      </c>
      <c r="R113" s="55"/>
      <c r="S113" s="55"/>
      <c r="T113" s="55">
        <v>10</v>
      </c>
      <c r="U113" s="55"/>
      <c r="V113" s="55"/>
      <c r="W113" s="55">
        <v>10</v>
      </c>
      <c r="X113" s="55"/>
      <c r="Y113" s="55"/>
      <c r="Z113" s="55"/>
      <c r="AA113" s="55"/>
      <c r="AB113" s="55"/>
      <c r="AC113" s="55"/>
      <c r="AD113" s="55"/>
      <c r="AE113" s="55"/>
      <c r="AF113" s="55"/>
      <c r="AG113" s="56"/>
      <c r="AH113" s="55">
        <f t="shared" ref="AH113:AH118" si="10">SUM(C113:AG113)</f>
        <v>70</v>
      </c>
    </row>
    <row r="114" spans="1:35" x14ac:dyDescent="0.2">
      <c r="A114" s="49">
        <v>1</v>
      </c>
      <c r="B114" s="49" t="s">
        <v>14</v>
      </c>
      <c r="C114" s="55">
        <v>10</v>
      </c>
      <c r="D114" s="55">
        <v>10</v>
      </c>
      <c r="E114" s="55"/>
      <c r="F114" s="55">
        <v>10</v>
      </c>
      <c r="G114" s="55">
        <v>10</v>
      </c>
      <c r="H114" s="55"/>
      <c r="I114" s="55">
        <v>10</v>
      </c>
      <c r="J114" s="55">
        <v>10</v>
      </c>
      <c r="K114" s="55"/>
      <c r="L114" s="55">
        <v>10</v>
      </c>
      <c r="M114" s="55">
        <v>10</v>
      </c>
      <c r="N114" s="55"/>
      <c r="O114" s="55">
        <v>10</v>
      </c>
      <c r="P114" s="55">
        <v>10</v>
      </c>
      <c r="Q114" s="55"/>
      <c r="R114" s="55">
        <v>10</v>
      </c>
      <c r="S114" s="55">
        <v>10</v>
      </c>
      <c r="T114" s="55"/>
      <c r="U114" s="55">
        <v>10</v>
      </c>
      <c r="V114" s="55">
        <v>10</v>
      </c>
      <c r="W114" s="55"/>
      <c r="X114" s="55">
        <v>10</v>
      </c>
      <c r="Y114" s="55">
        <v>10</v>
      </c>
      <c r="Z114" s="55"/>
      <c r="AA114" s="55">
        <v>10</v>
      </c>
      <c r="AB114" s="55">
        <v>10</v>
      </c>
      <c r="AC114" s="55"/>
      <c r="AD114" s="55">
        <v>10</v>
      </c>
      <c r="AE114" s="55"/>
      <c r="AF114" s="55"/>
      <c r="AG114" s="55"/>
      <c r="AH114" s="55">
        <f t="shared" si="10"/>
        <v>190</v>
      </c>
    </row>
    <row r="115" spans="1:35" x14ac:dyDescent="0.2">
      <c r="A115" s="49">
        <v>2</v>
      </c>
      <c r="B115" s="49" t="s">
        <v>15</v>
      </c>
      <c r="C115" s="55">
        <v>10</v>
      </c>
      <c r="D115" s="55"/>
      <c r="E115" s="55"/>
      <c r="F115" s="55"/>
      <c r="G115" s="55"/>
      <c r="H115" s="55"/>
      <c r="I115" s="55"/>
      <c r="J115" s="55"/>
      <c r="K115" s="55"/>
      <c r="L115" s="55">
        <v>10</v>
      </c>
      <c r="M115" s="55"/>
      <c r="N115" s="55"/>
      <c r="O115" s="55"/>
      <c r="P115" s="55"/>
      <c r="Q115" s="55"/>
      <c r="R115" s="55"/>
      <c r="S115" s="55"/>
      <c r="T115" s="55"/>
      <c r="U115" s="55"/>
      <c r="V115" s="55">
        <v>10</v>
      </c>
      <c r="W115" s="55"/>
      <c r="X115" s="55"/>
      <c r="Y115" s="55"/>
      <c r="Z115" s="55"/>
      <c r="AA115" s="55"/>
      <c r="AB115" s="55">
        <v>5</v>
      </c>
      <c r="AC115" s="55"/>
      <c r="AD115" s="55"/>
      <c r="AE115" s="55"/>
      <c r="AF115" s="55"/>
      <c r="AG115" s="55"/>
      <c r="AH115" s="55">
        <f t="shared" si="10"/>
        <v>35</v>
      </c>
    </row>
    <row r="116" spans="1:35" ht="15.75" customHeight="1" x14ac:dyDescent="0.2">
      <c r="A116" s="49">
        <v>3</v>
      </c>
      <c r="B116" s="49" t="s">
        <v>17</v>
      </c>
      <c r="C116" s="55"/>
      <c r="D116" s="55"/>
      <c r="E116" s="55">
        <v>10</v>
      </c>
      <c r="F116" s="55"/>
      <c r="G116" s="55"/>
      <c r="H116" s="55"/>
      <c r="I116" s="55"/>
      <c r="J116" s="55"/>
      <c r="K116" s="55">
        <v>10</v>
      </c>
      <c r="L116" s="55"/>
      <c r="M116" s="55"/>
      <c r="N116" s="55"/>
      <c r="O116" s="55"/>
      <c r="P116" s="55"/>
      <c r="Q116" s="55">
        <v>10</v>
      </c>
      <c r="R116" s="55"/>
      <c r="S116" s="55"/>
      <c r="T116" s="55"/>
      <c r="U116" s="55"/>
      <c r="V116" s="55"/>
      <c r="W116" s="55">
        <v>10</v>
      </c>
      <c r="X116" s="55"/>
      <c r="Y116" s="55"/>
      <c r="Z116" s="55"/>
      <c r="AA116" s="55"/>
      <c r="AB116" s="55"/>
      <c r="AC116" s="55">
        <v>10</v>
      </c>
      <c r="AD116" s="55"/>
      <c r="AE116" s="55"/>
      <c r="AF116" s="55"/>
      <c r="AG116" s="55"/>
      <c r="AH116" s="55">
        <f>SUM(C116:AG116)</f>
        <v>50</v>
      </c>
    </row>
    <row r="117" spans="1:35" x14ac:dyDescent="0.2">
      <c r="A117" s="49">
        <v>4</v>
      </c>
      <c r="B117" s="49" t="s">
        <v>18</v>
      </c>
      <c r="C117" s="55"/>
      <c r="D117" s="55"/>
      <c r="E117" s="55"/>
      <c r="F117" s="55">
        <v>10</v>
      </c>
      <c r="G117" s="55"/>
      <c r="H117" s="55"/>
      <c r="I117" s="55"/>
      <c r="J117" s="55"/>
      <c r="K117" s="55"/>
      <c r="L117" s="55"/>
      <c r="M117" s="55"/>
      <c r="N117" s="55"/>
      <c r="O117" s="55">
        <v>10</v>
      </c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>
        <v>5</v>
      </c>
      <c r="AA117" s="55"/>
      <c r="AB117" s="55"/>
      <c r="AC117" s="55"/>
      <c r="AD117" s="55"/>
      <c r="AE117" s="55"/>
      <c r="AF117" s="55"/>
      <c r="AG117" s="55"/>
      <c r="AH117" s="55">
        <f>SUM(C117:AG117)</f>
        <v>25</v>
      </c>
    </row>
    <row r="118" spans="1:35" x14ac:dyDescent="0.2">
      <c r="A118" s="49">
        <v>5</v>
      </c>
      <c r="B118" s="49" t="str">
        <f>B109</f>
        <v>котельная  №5</v>
      </c>
      <c r="C118" s="55">
        <v>10</v>
      </c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>
        <f t="shared" si="10"/>
        <v>10</v>
      </c>
    </row>
    <row r="119" spans="1:35" x14ac:dyDescent="0.2"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</row>
    <row r="120" spans="1:35" ht="15" customHeight="1" x14ac:dyDescent="0.2">
      <c r="A120" s="103"/>
      <c r="B120" s="105" t="str">
        <f>B111</f>
        <v>Источник теплоснабжения</v>
      </c>
      <c r="C120" s="110">
        <v>46143</v>
      </c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55"/>
    </row>
    <row r="121" spans="1:35" ht="20.25" customHeight="1" x14ac:dyDescent="0.2">
      <c r="A121" s="104"/>
      <c r="B121" s="106"/>
      <c r="C121" s="56">
        <v>1</v>
      </c>
      <c r="D121" s="56">
        <v>2</v>
      </c>
      <c r="E121" s="56">
        <v>3</v>
      </c>
      <c r="F121" s="56">
        <v>4</v>
      </c>
      <c r="G121" s="56">
        <v>5</v>
      </c>
      <c r="H121" s="56">
        <v>6</v>
      </c>
      <c r="I121" s="56">
        <v>7</v>
      </c>
      <c r="J121" s="56">
        <v>8</v>
      </c>
      <c r="K121" s="56">
        <v>9</v>
      </c>
      <c r="L121" s="56">
        <v>10</v>
      </c>
      <c r="M121" s="56">
        <v>11</v>
      </c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 t="s">
        <v>22</v>
      </c>
    </row>
    <row r="122" spans="1:35" ht="17.25" hidden="1" customHeight="1" x14ac:dyDescent="0.2">
      <c r="A122" s="49"/>
      <c r="B122" s="49" t="s">
        <v>26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6"/>
      <c r="AH122" s="56"/>
    </row>
    <row r="123" spans="1:35" x14ac:dyDescent="0.2">
      <c r="A123" s="49">
        <v>1</v>
      </c>
      <c r="B123" s="49" t="s">
        <v>14</v>
      </c>
      <c r="C123" s="55"/>
      <c r="D123" s="55">
        <v>10</v>
      </c>
      <c r="E123" s="55">
        <v>10</v>
      </c>
      <c r="F123" s="55"/>
      <c r="G123" s="55">
        <v>10</v>
      </c>
      <c r="H123" s="55">
        <v>10</v>
      </c>
      <c r="I123" s="55"/>
      <c r="J123" s="55">
        <v>10</v>
      </c>
      <c r="K123" s="55">
        <v>10</v>
      </c>
      <c r="L123" s="55"/>
      <c r="M123" s="55">
        <v>10</v>
      </c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>
        <f t="shared" ref="AH123:AH127" si="11">SUM(C123:AG123)</f>
        <v>70</v>
      </c>
    </row>
    <row r="124" spans="1:35" x14ac:dyDescent="0.2">
      <c r="A124" s="49">
        <v>2</v>
      </c>
      <c r="B124" s="49" t="s">
        <v>15</v>
      </c>
      <c r="C124" s="55">
        <v>10</v>
      </c>
      <c r="D124" s="55"/>
      <c r="E124" s="55"/>
      <c r="F124" s="55">
        <v>10</v>
      </c>
      <c r="G124" s="55"/>
      <c r="H124" s="55"/>
      <c r="I124" s="55"/>
      <c r="J124" s="55"/>
      <c r="K124" s="55"/>
      <c r="L124" s="55">
        <v>5</v>
      </c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>
        <f t="shared" si="11"/>
        <v>25</v>
      </c>
    </row>
    <row r="125" spans="1:35" x14ac:dyDescent="0.2">
      <c r="A125" s="49">
        <v>3</v>
      </c>
      <c r="B125" s="49" t="s">
        <v>17</v>
      </c>
      <c r="C125" s="55"/>
      <c r="D125" s="55"/>
      <c r="E125" s="55">
        <v>10</v>
      </c>
      <c r="F125" s="55"/>
      <c r="G125" s="55"/>
      <c r="H125" s="55">
        <v>10</v>
      </c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>
        <f>SUM(C125:AG125)</f>
        <v>20</v>
      </c>
    </row>
    <row r="126" spans="1:35" x14ac:dyDescent="0.2">
      <c r="A126" s="49">
        <v>4</v>
      </c>
      <c r="B126" s="49" t="s">
        <v>18</v>
      </c>
      <c r="C126" s="55">
        <v>5</v>
      </c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>
        <f>SUM(C126:AG126)</f>
        <v>5</v>
      </c>
    </row>
    <row r="127" spans="1:35" x14ac:dyDescent="0.2">
      <c r="A127" s="49">
        <v>5</v>
      </c>
      <c r="B127" s="49" t="str">
        <f>B118</f>
        <v>котельная  №5</v>
      </c>
      <c r="C127" s="55">
        <v>5</v>
      </c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>
        <f t="shared" si="11"/>
        <v>5</v>
      </c>
    </row>
    <row r="128" spans="1:35" x14ac:dyDescent="0.2">
      <c r="AI128" s="46"/>
    </row>
    <row r="130" spans="1:33" x14ac:dyDescent="0.2">
      <c r="A130" s="46"/>
      <c r="B130" s="54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</row>
  </sheetData>
  <mergeCells count="85">
    <mergeCell ref="AA24:AC24"/>
    <mergeCell ref="X24:Z24"/>
    <mergeCell ref="A24:W24"/>
    <mergeCell ref="A20:W20"/>
    <mergeCell ref="A21:W21"/>
    <mergeCell ref="A22:W22"/>
    <mergeCell ref="A23:W23"/>
    <mergeCell ref="AA20:AC20"/>
    <mergeCell ref="AA21:AC21"/>
    <mergeCell ref="AA22:AC22"/>
    <mergeCell ref="X22:Z22"/>
    <mergeCell ref="X23:Z23"/>
    <mergeCell ref="AA23:AC23"/>
    <mergeCell ref="AF18:AI18"/>
    <mergeCell ref="X19:Z19"/>
    <mergeCell ref="X20:Z20"/>
    <mergeCell ref="X21:Z21"/>
    <mergeCell ref="A19:W19"/>
    <mergeCell ref="AA19:AC19"/>
    <mergeCell ref="C120:AG120"/>
    <mergeCell ref="C30:AG30"/>
    <mergeCell ref="C39:AG39"/>
    <mergeCell ref="C48:AG48"/>
    <mergeCell ref="C57:AG57"/>
    <mergeCell ref="C66:AG66"/>
    <mergeCell ref="C75:AG75"/>
    <mergeCell ref="C84:AG84"/>
    <mergeCell ref="C93:AG93"/>
    <mergeCell ref="C102:AG102"/>
    <mergeCell ref="C111:AG111"/>
    <mergeCell ref="A120:A121"/>
    <mergeCell ref="A66:A67"/>
    <mergeCell ref="A57:A58"/>
    <mergeCell ref="B66:B67"/>
    <mergeCell ref="B75:B76"/>
    <mergeCell ref="B84:B85"/>
    <mergeCell ref="A75:A76"/>
    <mergeCell ref="A84:A85"/>
    <mergeCell ref="B57:B58"/>
    <mergeCell ref="B93:B94"/>
    <mergeCell ref="B120:B121"/>
    <mergeCell ref="B102:B103"/>
    <mergeCell ref="B111:B112"/>
    <mergeCell ref="A1:AH1"/>
    <mergeCell ref="A3:AH3"/>
    <mergeCell ref="A93:A94"/>
    <mergeCell ref="A102:A103"/>
    <mergeCell ref="A111:A112"/>
    <mergeCell ref="A30:A31"/>
    <mergeCell ref="A39:A40"/>
    <mergeCell ref="B39:B40"/>
    <mergeCell ref="A48:A49"/>
    <mergeCell ref="B48:B49"/>
    <mergeCell ref="B30:B31"/>
    <mergeCell ref="AF26:AI26"/>
    <mergeCell ref="AF25:AI25"/>
    <mergeCell ref="O11:T11"/>
    <mergeCell ref="U11:Z11"/>
    <mergeCell ref="O12:T12"/>
    <mergeCell ref="U12:Z12"/>
    <mergeCell ref="C5:H5"/>
    <mergeCell ref="I5:N5"/>
    <mergeCell ref="O5:T5"/>
    <mergeCell ref="U5:Z5"/>
    <mergeCell ref="U8:Z8"/>
    <mergeCell ref="O9:T9"/>
    <mergeCell ref="U9:Z9"/>
    <mergeCell ref="O10:T10"/>
    <mergeCell ref="U10:Z10"/>
    <mergeCell ref="AF27:AI27"/>
    <mergeCell ref="A28:AH28"/>
    <mergeCell ref="A17:AH17"/>
    <mergeCell ref="O13:T13"/>
    <mergeCell ref="U13:Z13"/>
    <mergeCell ref="O14:T14"/>
    <mergeCell ref="U14:Z14"/>
    <mergeCell ref="O15:T15"/>
    <mergeCell ref="U15:Z15"/>
    <mergeCell ref="C6:H15"/>
    <mergeCell ref="I6:N15"/>
    <mergeCell ref="O6:T6"/>
    <mergeCell ref="U6:Z6"/>
    <mergeCell ref="O7:T7"/>
    <mergeCell ref="U7:Z7"/>
    <mergeCell ref="O8:T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rowBreaks count="1" manualBreakCount="1"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1"/>
  <sheetViews>
    <sheetView topLeftCell="D1" workbookViewId="0">
      <selection activeCell="D16" sqref="A16:XFD24"/>
    </sheetView>
  </sheetViews>
  <sheetFormatPr defaultRowHeight="15" x14ac:dyDescent="0.25"/>
  <cols>
    <col min="1" max="1" width="5" customWidth="1"/>
    <col min="3" max="3" width="14.7109375" customWidth="1"/>
    <col min="5" max="6" width="10" customWidth="1"/>
  </cols>
  <sheetData>
    <row r="2" spans="1:26" ht="15.75" thickBot="1" x14ac:dyDescent="0.3"/>
    <row r="3" spans="1:26" ht="15.75" x14ac:dyDescent="0.25">
      <c r="A3" s="1"/>
      <c r="B3" s="2" t="s">
        <v>0</v>
      </c>
      <c r="C3" s="2"/>
      <c r="D3" s="3" t="s">
        <v>1</v>
      </c>
      <c r="E3" s="3" t="s">
        <v>2</v>
      </c>
      <c r="F3" s="3"/>
      <c r="G3" s="32" t="s">
        <v>3</v>
      </c>
      <c r="H3" s="32"/>
      <c r="I3" s="3" t="s">
        <v>4</v>
      </c>
      <c r="J3" s="3"/>
      <c r="K3" s="3" t="s">
        <v>5</v>
      </c>
      <c r="L3" s="3"/>
      <c r="M3" s="3" t="s">
        <v>6</v>
      </c>
      <c r="N3" s="3"/>
      <c r="O3" s="3" t="s">
        <v>7</v>
      </c>
      <c r="P3" s="3"/>
      <c r="Q3" s="3" t="s">
        <v>8</v>
      </c>
      <c r="R3" s="3"/>
      <c r="S3" s="3" t="s">
        <v>9</v>
      </c>
      <c r="T3" s="3"/>
      <c r="U3" s="3" t="s">
        <v>10</v>
      </c>
      <c r="V3" s="3"/>
      <c r="W3" s="3" t="s">
        <v>11</v>
      </c>
      <c r="X3" s="4" t="s">
        <v>10</v>
      </c>
      <c r="Y3" s="5" t="s">
        <v>12</v>
      </c>
      <c r="Z3" s="6" t="s">
        <v>13</v>
      </c>
    </row>
    <row r="4" spans="1:26" ht="15.75" x14ac:dyDescent="0.25">
      <c r="A4" s="1">
        <v>1</v>
      </c>
      <c r="B4" s="7" t="s">
        <v>14</v>
      </c>
      <c r="C4" s="7"/>
      <c r="D4" s="34">
        <v>2665.2959999999998</v>
      </c>
      <c r="E4" s="8">
        <v>116.8</v>
      </c>
      <c r="F4" s="8">
        <f>E4/30</f>
        <v>3.8933333333333331</v>
      </c>
      <c r="G4" s="1">
        <v>202.2</v>
      </c>
      <c r="H4" s="1">
        <f>G4/31</f>
        <v>6.5225806451612902</v>
      </c>
      <c r="I4" s="1">
        <v>361.8</v>
      </c>
      <c r="J4" s="1">
        <f>I4/30</f>
        <v>12.06</v>
      </c>
      <c r="K4" s="1">
        <v>466.8</v>
      </c>
      <c r="L4" s="7">
        <f>K4/31</f>
        <v>15.058064516129033</v>
      </c>
      <c r="M4" s="9">
        <v>467.4</v>
      </c>
      <c r="N4" s="9">
        <f>M4/31</f>
        <v>15.077419354838709</v>
      </c>
      <c r="O4" s="10">
        <v>414</v>
      </c>
      <c r="P4" s="38">
        <f>O4/28</f>
        <v>14.785714285714286</v>
      </c>
      <c r="Q4" s="1">
        <v>409.5</v>
      </c>
      <c r="R4" s="1">
        <f>Q4/31</f>
        <v>13.209677419354838</v>
      </c>
      <c r="S4" s="1">
        <v>188.3</v>
      </c>
      <c r="T4" s="1">
        <f>S4/30</f>
        <v>6.2766666666666673</v>
      </c>
      <c r="U4" s="1">
        <v>85</v>
      </c>
      <c r="V4" s="1">
        <f>U4/31</f>
        <v>2.7419354838709675</v>
      </c>
      <c r="W4" s="11">
        <f>AL4-AK4</f>
        <v>0</v>
      </c>
      <c r="X4" s="12">
        <f>AK4+W4</f>
        <v>0</v>
      </c>
      <c r="Y4" s="13">
        <f t="shared" ref="Y4:Y9" si="0">E4+G4+I4+K4+M4+O4+Q4+S4+U4+X4</f>
        <v>2711.8</v>
      </c>
      <c r="Z4" s="14">
        <f>AJ4+AM4-Y4</f>
        <v>-2711.8</v>
      </c>
    </row>
    <row r="5" spans="1:26" ht="15.75" x14ac:dyDescent="0.25">
      <c r="A5" s="1">
        <v>2</v>
      </c>
      <c r="B5" s="7" t="s">
        <v>15</v>
      </c>
      <c r="C5" s="7"/>
      <c r="D5" s="34">
        <v>564.38</v>
      </c>
      <c r="E5" s="8">
        <v>38.799999999999997</v>
      </c>
      <c r="F5" s="8">
        <f>E5/30</f>
        <v>1.2933333333333332</v>
      </c>
      <c r="G5" s="1">
        <v>65.2</v>
      </c>
      <c r="H5" s="1">
        <f t="shared" ref="H5:H8" si="1">G5/31</f>
        <v>2.1032258064516132</v>
      </c>
      <c r="I5" s="1">
        <v>61.5</v>
      </c>
      <c r="J5" s="1">
        <f t="shared" ref="J5:J8" si="2">I5/30</f>
        <v>2.0499999999999998</v>
      </c>
      <c r="K5" s="1">
        <v>58.5</v>
      </c>
      <c r="L5" s="7">
        <f t="shared" ref="L5:L8" si="3">K5/31</f>
        <v>1.8870967741935485</v>
      </c>
      <c r="M5" s="9">
        <v>62</v>
      </c>
      <c r="N5" s="9">
        <f t="shared" ref="N5:N8" si="4">M5/31</f>
        <v>2</v>
      </c>
      <c r="O5" s="10">
        <v>54.5</v>
      </c>
      <c r="P5" s="38">
        <f t="shared" ref="P5:P8" si="5">O5/28</f>
        <v>1.9464285714285714</v>
      </c>
      <c r="Q5" s="1">
        <v>60.5</v>
      </c>
      <c r="R5" s="1">
        <f t="shared" ref="R5:R8" si="6">Q5/31</f>
        <v>1.9516129032258065</v>
      </c>
      <c r="S5" s="1">
        <v>35.5</v>
      </c>
      <c r="T5" s="1">
        <f t="shared" ref="T5:T8" si="7">S5/30</f>
        <v>1.1833333333333333</v>
      </c>
      <c r="U5" s="1">
        <v>26.98</v>
      </c>
      <c r="V5" s="1">
        <f t="shared" ref="V5:V8" si="8">U5/31</f>
        <v>0.87032258064516133</v>
      </c>
      <c r="W5" s="11">
        <f t="shared" ref="W5:W7" si="9">AL5-AK5</f>
        <v>0</v>
      </c>
      <c r="X5" s="12">
        <f>AK5+W5</f>
        <v>0</v>
      </c>
      <c r="Y5" s="13">
        <f t="shared" si="0"/>
        <v>463.48</v>
      </c>
      <c r="Z5" s="14">
        <f>AJ5+AM5-Y5</f>
        <v>-463.48</v>
      </c>
    </row>
    <row r="6" spans="1:26" ht="15.75" x14ac:dyDescent="0.25">
      <c r="A6" s="1">
        <v>3</v>
      </c>
      <c r="B6" s="7" t="s">
        <v>16</v>
      </c>
      <c r="C6" s="7"/>
      <c r="D6" s="34">
        <v>124.39</v>
      </c>
      <c r="E6" s="8">
        <v>8.4</v>
      </c>
      <c r="F6" s="8">
        <f>E6/30</f>
        <v>0.28000000000000003</v>
      </c>
      <c r="G6" s="1">
        <v>0</v>
      </c>
      <c r="H6" s="1">
        <f t="shared" si="1"/>
        <v>0</v>
      </c>
      <c r="I6" s="1">
        <v>11</v>
      </c>
      <c r="J6" s="1">
        <f t="shared" si="2"/>
        <v>0.36666666666666664</v>
      </c>
      <c r="K6" s="1">
        <v>15.5</v>
      </c>
      <c r="L6" s="7">
        <f t="shared" si="3"/>
        <v>0.5</v>
      </c>
      <c r="M6" s="9">
        <v>20.5</v>
      </c>
      <c r="N6" s="9">
        <f t="shared" si="4"/>
        <v>0.66129032258064513</v>
      </c>
      <c r="O6" s="10">
        <v>28</v>
      </c>
      <c r="P6" s="38">
        <f t="shared" si="5"/>
        <v>1</v>
      </c>
      <c r="Q6" s="1">
        <v>31</v>
      </c>
      <c r="R6" s="1">
        <f t="shared" si="6"/>
        <v>1</v>
      </c>
      <c r="S6" s="1">
        <v>3</v>
      </c>
      <c r="T6" s="1">
        <f t="shared" si="7"/>
        <v>0.1</v>
      </c>
      <c r="U6" s="1">
        <v>0</v>
      </c>
      <c r="V6" s="1">
        <f t="shared" si="8"/>
        <v>0</v>
      </c>
      <c r="W6" s="11">
        <f t="shared" si="9"/>
        <v>0</v>
      </c>
      <c r="X6" s="12">
        <f>AK6+W6</f>
        <v>0</v>
      </c>
      <c r="Y6" s="13">
        <f t="shared" si="0"/>
        <v>117.4</v>
      </c>
      <c r="Z6" s="14">
        <f>AJ6+AM6-Y6</f>
        <v>-117.4</v>
      </c>
    </row>
    <row r="7" spans="1:26" ht="15.75" x14ac:dyDescent="0.25">
      <c r="A7" s="1">
        <v>4</v>
      </c>
      <c r="B7" s="7" t="s">
        <v>17</v>
      </c>
      <c r="C7" s="7"/>
      <c r="D7" s="34">
        <v>696.64</v>
      </c>
      <c r="E7" s="8">
        <v>44.9</v>
      </c>
      <c r="F7" s="8">
        <f>E7/30</f>
        <v>1.4966666666666666</v>
      </c>
      <c r="G7" s="1">
        <v>68.2</v>
      </c>
      <c r="H7" s="1">
        <f t="shared" si="1"/>
        <v>2.2000000000000002</v>
      </c>
      <c r="I7" s="1">
        <v>98.1</v>
      </c>
      <c r="J7" s="1">
        <f t="shared" si="2"/>
        <v>3.27</v>
      </c>
      <c r="K7" s="1">
        <v>144.19999999999999</v>
      </c>
      <c r="L7" s="7">
        <f t="shared" si="3"/>
        <v>4.6516129032258062</v>
      </c>
      <c r="M7" s="9">
        <v>143</v>
      </c>
      <c r="N7" s="9">
        <f t="shared" si="4"/>
        <v>4.612903225806452</v>
      </c>
      <c r="O7" s="10">
        <v>144.5</v>
      </c>
      <c r="P7" s="38">
        <f t="shared" si="5"/>
        <v>5.1607142857142856</v>
      </c>
      <c r="Q7" s="1">
        <v>111.5</v>
      </c>
      <c r="R7" s="1">
        <f t="shared" si="6"/>
        <v>3.596774193548387</v>
      </c>
      <c r="S7" s="1">
        <v>47</v>
      </c>
      <c r="T7" s="1">
        <f t="shared" si="7"/>
        <v>1.5666666666666667</v>
      </c>
      <c r="U7" s="1">
        <v>18.04</v>
      </c>
      <c r="V7" s="1">
        <f t="shared" si="8"/>
        <v>0.58193548387096772</v>
      </c>
      <c r="W7" s="11">
        <f t="shared" si="9"/>
        <v>0</v>
      </c>
      <c r="X7" s="12">
        <f>AK7+W7</f>
        <v>0</v>
      </c>
      <c r="Y7" s="13">
        <f t="shared" si="0"/>
        <v>819.43999999999994</v>
      </c>
      <c r="Z7" s="14">
        <f>AJ7+AM7-Y7</f>
        <v>-819.43999999999994</v>
      </c>
    </row>
    <row r="8" spans="1:26" ht="16.5" thickBot="1" x14ac:dyDescent="0.3">
      <c r="A8" s="1">
        <v>5</v>
      </c>
      <c r="B8" s="15" t="s">
        <v>18</v>
      </c>
      <c r="C8" s="15"/>
      <c r="D8" s="35">
        <v>382.64</v>
      </c>
      <c r="E8" s="16">
        <v>14.7</v>
      </c>
      <c r="F8" s="8">
        <f>E8/30</f>
        <v>0.49</v>
      </c>
      <c r="G8" s="17">
        <v>37.700000000000003</v>
      </c>
      <c r="H8" s="1">
        <f t="shared" si="1"/>
        <v>1.2161290322580647</v>
      </c>
      <c r="I8" s="17">
        <v>51.6</v>
      </c>
      <c r="J8" s="1">
        <f t="shared" si="2"/>
        <v>1.72</v>
      </c>
      <c r="K8" s="17">
        <v>74.8</v>
      </c>
      <c r="L8" s="7">
        <f t="shared" si="3"/>
        <v>2.4129032258064513</v>
      </c>
      <c r="M8" s="18">
        <v>82.5</v>
      </c>
      <c r="N8" s="9">
        <f t="shared" si="4"/>
        <v>2.661290322580645</v>
      </c>
      <c r="O8" s="19">
        <v>81</v>
      </c>
      <c r="P8" s="38">
        <f t="shared" si="5"/>
        <v>2.8928571428571428</v>
      </c>
      <c r="Q8" s="17">
        <v>62.15</v>
      </c>
      <c r="R8" s="1">
        <f t="shared" si="6"/>
        <v>2.0048387096774194</v>
      </c>
      <c r="S8" s="17">
        <v>23.3</v>
      </c>
      <c r="T8" s="1">
        <f t="shared" si="7"/>
        <v>0.77666666666666673</v>
      </c>
      <c r="U8" s="17">
        <v>5.04</v>
      </c>
      <c r="V8" s="1">
        <f t="shared" si="8"/>
        <v>0.16258064516129031</v>
      </c>
      <c r="W8" s="20">
        <f>AL8-AK8</f>
        <v>0</v>
      </c>
      <c r="X8" s="21">
        <f>AK8+W8</f>
        <v>0</v>
      </c>
      <c r="Y8" s="22">
        <f t="shared" si="0"/>
        <v>432.79</v>
      </c>
      <c r="Z8" s="23">
        <f>AJ8+AM8-Y8</f>
        <v>-432.79</v>
      </c>
    </row>
    <row r="9" spans="1:26" ht="15.75" x14ac:dyDescent="0.25">
      <c r="A9" s="1"/>
      <c r="B9" s="116" t="s">
        <v>19</v>
      </c>
      <c r="C9" s="117"/>
      <c r="D9" s="36">
        <f>SUM(D4:D8)</f>
        <v>4433.3459999999995</v>
      </c>
      <c r="E9" s="25">
        <f>SUM(E4:E8)</f>
        <v>223.6</v>
      </c>
      <c r="F9" s="25"/>
      <c r="G9" s="26">
        <f t="shared" ref="G9:X9" si="10">SUM(G4:G8)</f>
        <v>373.29999999999995</v>
      </c>
      <c r="H9" s="26"/>
      <c r="I9" s="26">
        <f>SUM(I4:I8)</f>
        <v>584</v>
      </c>
      <c r="J9" s="26"/>
      <c r="K9" s="26">
        <f t="shared" si="10"/>
        <v>759.8</v>
      </c>
      <c r="L9" s="26"/>
      <c r="M9" s="26">
        <f t="shared" si="10"/>
        <v>775.4</v>
      </c>
      <c r="N9" s="26"/>
      <c r="O9" s="26">
        <f t="shared" si="10"/>
        <v>722</v>
      </c>
      <c r="P9" s="26"/>
      <c r="Q9" s="26">
        <f t="shared" si="10"/>
        <v>674.65</v>
      </c>
      <c r="R9" s="26"/>
      <c r="S9" s="26">
        <f t="shared" si="10"/>
        <v>297.10000000000002</v>
      </c>
      <c r="T9" s="27"/>
      <c r="U9" s="27">
        <f t="shared" si="10"/>
        <v>135.06</v>
      </c>
      <c r="V9" s="29"/>
      <c r="W9" s="28">
        <f t="shared" si="10"/>
        <v>0</v>
      </c>
      <c r="X9" s="26">
        <f t="shared" si="10"/>
        <v>0</v>
      </c>
      <c r="Y9" s="29">
        <f t="shared" si="0"/>
        <v>4544.9100000000008</v>
      </c>
      <c r="Z9" s="24">
        <f>SUM(Z4:Z8)</f>
        <v>-4544.91</v>
      </c>
    </row>
    <row r="10" spans="1:26" ht="15.75" x14ac:dyDescent="0.25">
      <c r="A10" s="1"/>
      <c r="B10" s="114" t="s">
        <v>20</v>
      </c>
      <c r="C10" s="115"/>
      <c r="D10" s="37">
        <v>521.57000000000005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30"/>
      <c r="X10" s="1"/>
      <c r="Y10" s="31"/>
      <c r="Z10" s="14"/>
    </row>
    <row r="11" spans="1:26" ht="15.75" x14ac:dyDescent="0.25">
      <c r="A11" s="1"/>
      <c r="B11" s="114" t="s">
        <v>21</v>
      </c>
      <c r="C11" s="115"/>
      <c r="D11" s="37">
        <v>17.600000000000001</v>
      </c>
      <c r="E11" s="3">
        <v>10.65</v>
      </c>
      <c r="F11" s="3"/>
      <c r="G11" s="3">
        <v>12.04</v>
      </c>
      <c r="H11" s="3"/>
      <c r="I11" s="3">
        <v>19.47</v>
      </c>
      <c r="J11" s="3"/>
      <c r="K11" s="3">
        <v>24.51</v>
      </c>
      <c r="L11" s="3"/>
      <c r="M11" s="3">
        <v>25.01</v>
      </c>
      <c r="N11" s="3"/>
      <c r="O11" s="3">
        <v>25.79</v>
      </c>
      <c r="P11" s="3"/>
      <c r="Q11" s="3">
        <v>21.76</v>
      </c>
      <c r="R11" s="3"/>
      <c r="S11" s="3">
        <v>9.9</v>
      </c>
      <c r="T11" s="3"/>
      <c r="U11" s="3"/>
      <c r="V11" s="3"/>
      <c r="W11" s="32"/>
      <c r="X11" s="3"/>
      <c r="Y11" s="5"/>
      <c r="Z11" s="33"/>
    </row>
  </sheetData>
  <mergeCells count="3">
    <mergeCell ref="B10:C10"/>
    <mergeCell ref="B11:C11"/>
    <mergeCell ref="B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65"/>
  <sheetViews>
    <sheetView topLeftCell="A54" workbookViewId="0">
      <selection activeCell="AM65" sqref="AM65"/>
    </sheetView>
  </sheetViews>
  <sheetFormatPr defaultRowHeight="15" x14ac:dyDescent="0.25"/>
  <cols>
    <col min="1" max="1" width="5" customWidth="1"/>
    <col min="3" max="3" width="21.5703125" customWidth="1"/>
    <col min="4" max="4" width="14.140625" customWidth="1"/>
    <col min="5" max="17" width="4.42578125" customWidth="1"/>
    <col min="18" max="38" width="4.28515625" customWidth="1"/>
  </cols>
  <sheetData>
    <row r="2" spans="1:39" x14ac:dyDescent="0.25">
      <c r="E2" s="120" t="s">
        <v>2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 t="s">
        <v>3</v>
      </c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</row>
    <row r="3" spans="1:39" ht="15.75" x14ac:dyDescent="0.25">
      <c r="A3" s="1"/>
      <c r="B3" s="2" t="s">
        <v>0</v>
      </c>
      <c r="C3" s="2"/>
      <c r="D3" s="3" t="s">
        <v>1</v>
      </c>
      <c r="E3" s="39">
        <v>1</v>
      </c>
      <c r="F3" s="39">
        <v>3</v>
      </c>
      <c r="G3" s="39">
        <v>6</v>
      </c>
      <c r="H3" s="39">
        <v>8</v>
      </c>
      <c r="I3" s="39">
        <v>11</v>
      </c>
      <c r="J3" s="39">
        <v>13</v>
      </c>
      <c r="K3" s="39">
        <v>16</v>
      </c>
      <c r="L3" s="39">
        <v>18</v>
      </c>
      <c r="M3" s="39">
        <v>20</v>
      </c>
      <c r="N3" s="39">
        <v>21</v>
      </c>
      <c r="O3" s="39">
        <v>23</v>
      </c>
      <c r="P3" s="39">
        <v>26</v>
      </c>
      <c r="Q3" s="39">
        <v>28</v>
      </c>
      <c r="R3" s="39">
        <v>1</v>
      </c>
      <c r="S3" s="39">
        <v>2</v>
      </c>
      <c r="T3" s="39">
        <v>4</v>
      </c>
      <c r="U3" s="39">
        <v>5</v>
      </c>
      <c r="V3" s="39">
        <v>7</v>
      </c>
      <c r="W3" s="39">
        <v>8</v>
      </c>
      <c r="X3" s="39">
        <v>10</v>
      </c>
      <c r="Y3" s="39">
        <v>11</v>
      </c>
      <c r="Z3" s="39">
        <v>13</v>
      </c>
      <c r="AA3" s="39">
        <v>14</v>
      </c>
      <c r="AB3" s="39">
        <v>16</v>
      </c>
      <c r="AC3" s="39">
        <v>17</v>
      </c>
      <c r="AD3" s="39">
        <v>19</v>
      </c>
      <c r="AE3" s="39">
        <v>20</v>
      </c>
      <c r="AF3" s="39">
        <v>22</v>
      </c>
      <c r="AG3" s="39">
        <v>23</v>
      </c>
      <c r="AH3" s="39">
        <v>25</v>
      </c>
      <c r="AI3" s="39">
        <v>26</v>
      </c>
      <c r="AJ3" s="39">
        <v>28</v>
      </c>
      <c r="AK3" s="39">
        <v>29</v>
      </c>
      <c r="AL3" s="39">
        <v>31</v>
      </c>
    </row>
    <row r="4" spans="1:39" ht="15.75" x14ac:dyDescent="0.25">
      <c r="A4" s="1">
        <v>1</v>
      </c>
      <c r="B4" s="118" t="s">
        <v>14</v>
      </c>
      <c r="C4" s="119"/>
      <c r="D4" s="34"/>
      <c r="E4" s="40">
        <v>10</v>
      </c>
      <c r="F4" s="40">
        <v>10</v>
      </c>
      <c r="G4" s="40">
        <v>10</v>
      </c>
      <c r="H4" s="40">
        <v>10</v>
      </c>
      <c r="I4" s="40">
        <v>10</v>
      </c>
      <c r="J4" s="40">
        <v>10</v>
      </c>
      <c r="K4" s="40">
        <v>10</v>
      </c>
      <c r="L4" s="40">
        <v>10</v>
      </c>
      <c r="M4" s="40"/>
      <c r="N4" s="40">
        <v>10</v>
      </c>
      <c r="O4" s="40">
        <v>10</v>
      </c>
      <c r="P4" s="40">
        <v>10</v>
      </c>
      <c r="Q4" s="40">
        <v>10</v>
      </c>
      <c r="R4" s="40">
        <v>10</v>
      </c>
      <c r="S4" s="40">
        <v>10</v>
      </c>
      <c r="T4" s="40">
        <v>10</v>
      </c>
      <c r="U4" s="40">
        <v>10</v>
      </c>
      <c r="V4" s="40">
        <v>10</v>
      </c>
      <c r="W4" s="40">
        <v>10</v>
      </c>
      <c r="X4" s="40">
        <v>10</v>
      </c>
      <c r="Y4" s="40">
        <v>10</v>
      </c>
      <c r="Z4" s="40">
        <v>10</v>
      </c>
      <c r="AA4" s="40">
        <v>10</v>
      </c>
      <c r="AB4" s="40">
        <v>10</v>
      </c>
      <c r="AC4" s="40">
        <v>10</v>
      </c>
      <c r="AD4" s="40">
        <v>10</v>
      </c>
      <c r="AE4" s="40">
        <v>10</v>
      </c>
      <c r="AF4" s="40">
        <v>10</v>
      </c>
      <c r="AG4" s="40">
        <v>10</v>
      </c>
      <c r="AH4" s="40">
        <v>10</v>
      </c>
      <c r="AI4" s="40">
        <v>10</v>
      </c>
      <c r="AJ4" s="40">
        <v>10</v>
      </c>
      <c r="AK4" s="40">
        <v>10</v>
      </c>
      <c r="AL4" s="40">
        <v>10</v>
      </c>
      <c r="AM4">
        <f>SUM(E4:AL4)</f>
        <v>330</v>
      </c>
    </row>
    <row r="5" spans="1:39" ht="15.75" x14ac:dyDescent="0.25">
      <c r="A5" s="1">
        <v>2</v>
      </c>
      <c r="B5" s="118" t="s">
        <v>15</v>
      </c>
      <c r="C5" s="119"/>
      <c r="D5" s="34"/>
      <c r="E5" s="40">
        <v>10</v>
      </c>
      <c r="F5" s="40"/>
      <c r="G5" s="40"/>
      <c r="H5" s="40">
        <v>10</v>
      </c>
      <c r="I5" s="40"/>
      <c r="J5" s="40"/>
      <c r="K5" s="40">
        <v>10</v>
      </c>
      <c r="L5" s="40"/>
      <c r="M5" s="40"/>
      <c r="N5" s="40"/>
      <c r="O5" s="40">
        <v>10</v>
      </c>
      <c r="P5" s="40"/>
      <c r="Q5" s="40"/>
      <c r="R5" s="40">
        <v>10</v>
      </c>
      <c r="S5" s="40"/>
      <c r="T5" s="40"/>
      <c r="U5" s="40">
        <v>10</v>
      </c>
      <c r="V5" s="40"/>
      <c r="W5" s="40"/>
      <c r="X5" s="40">
        <v>10</v>
      </c>
      <c r="Y5" s="40"/>
      <c r="Z5" s="40"/>
      <c r="AA5" s="40"/>
      <c r="AB5" s="40">
        <v>10</v>
      </c>
      <c r="AC5" s="40"/>
      <c r="AD5" s="40"/>
      <c r="AE5" s="40"/>
      <c r="AF5" s="40">
        <v>10</v>
      </c>
      <c r="AG5" s="40"/>
      <c r="AH5" s="40"/>
      <c r="AI5" s="40">
        <v>10</v>
      </c>
      <c r="AJ5" s="40"/>
      <c r="AK5" s="40"/>
      <c r="AL5" s="40">
        <v>10</v>
      </c>
      <c r="AM5">
        <f t="shared" ref="AM5:AM8" si="0">SUM(E5:AL5)</f>
        <v>110</v>
      </c>
    </row>
    <row r="6" spans="1:39" ht="15.75" x14ac:dyDescent="0.25">
      <c r="A6" s="1">
        <v>3</v>
      </c>
      <c r="B6" s="118" t="s">
        <v>16</v>
      </c>
      <c r="C6" s="119"/>
      <c r="D6" s="34"/>
      <c r="E6" s="40">
        <v>5</v>
      </c>
      <c r="F6" s="40"/>
      <c r="G6" s="40"/>
      <c r="H6" s="40"/>
      <c r="I6" s="40"/>
      <c r="J6" s="40"/>
      <c r="K6" s="40">
        <v>5</v>
      </c>
      <c r="L6" s="40"/>
      <c r="M6" s="40"/>
      <c r="N6" s="40"/>
      <c r="O6" s="40"/>
      <c r="P6" s="40"/>
      <c r="Q6" s="40"/>
      <c r="R6" s="40">
        <v>10</v>
      </c>
      <c r="S6" s="40"/>
      <c r="T6" s="40"/>
      <c r="U6" s="40"/>
      <c r="V6" s="40"/>
      <c r="W6" s="40"/>
      <c r="X6" s="40"/>
      <c r="Y6" s="40"/>
      <c r="Z6" s="40"/>
      <c r="AA6" s="40"/>
      <c r="AB6" s="40">
        <v>5</v>
      </c>
      <c r="AC6" s="40"/>
      <c r="AD6" s="40"/>
      <c r="AE6" s="40"/>
      <c r="AF6" s="40"/>
      <c r="AG6" s="40"/>
      <c r="AH6" s="40"/>
      <c r="AI6" s="40"/>
      <c r="AJ6" s="40"/>
      <c r="AK6" s="40"/>
      <c r="AL6" s="40"/>
      <c r="AM6">
        <f t="shared" si="0"/>
        <v>25</v>
      </c>
    </row>
    <row r="7" spans="1:39" ht="15.75" x14ac:dyDescent="0.25">
      <c r="A7" s="1">
        <v>4</v>
      </c>
      <c r="B7" s="118" t="s">
        <v>17</v>
      </c>
      <c r="C7" s="119"/>
      <c r="D7" s="34"/>
      <c r="E7" s="40">
        <v>10</v>
      </c>
      <c r="F7" s="40"/>
      <c r="G7" s="40"/>
      <c r="H7" s="40">
        <v>10</v>
      </c>
      <c r="I7" s="40"/>
      <c r="J7" s="40">
        <v>10</v>
      </c>
      <c r="K7" s="40"/>
      <c r="L7" s="40"/>
      <c r="M7" s="40">
        <v>10</v>
      </c>
      <c r="N7" s="40"/>
      <c r="O7" s="40"/>
      <c r="P7" s="40">
        <v>5</v>
      </c>
      <c r="Q7" s="40"/>
      <c r="R7" s="40">
        <v>10</v>
      </c>
      <c r="S7" s="40"/>
      <c r="T7" s="40"/>
      <c r="U7" s="40">
        <v>10</v>
      </c>
      <c r="V7" s="40"/>
      <c r="W7" s="40"/>
      <c r="X7" s="40">
        <v>10</v>
      </c>
      <c r="Y7" s="40"/>
      <c r="Z7" s="40"/>
      <c r="AA7" s="40">
        <v>10</v>
      </c>
      <c r="AB7" s="40"/>
      <c r="AC7" s="40"/>
      <c r="AD7" s="40"/>
      <c r="AE7" s="40">
        <v>10</v>
      </c>
      <c r="AF7" s="40"/>
      <c r="AG7" s="40"/>
      <c r="AH7" s="40">
        <v>10</v>
      </c>
      <c r="AI7" s="40"/>
      <c r="AJ7" s="40"/>
      <c r="AK7" s="40"/>
      <c r="AL7" s="40">
        <v>10</v>
      </c>
      <c r="AM7">
        <f t="shared" si="0"/>
        <v>115</v>
      </c>
    </row>
    <row r="8" spans="1:39" ht="16.5" thickBot="1" x14ac:dyDescent="0.3">
      <c r="A8" s="1">
        <v>5</v>
      </c>
      <c r="B8" s="121" t="s">
        <v>18</v>
      </c>
      <c r="C8" s="122"/>
      <c r="D8" s="35"/>
      <c r="E8" s="40">
        <v>10</v>
      </c>
      <c r="F8" s="40"/>
      <c r="G8" s="40"/>
      <c r="H8" s="40"/>
      <c r="I8" s="40"/>
      <c r="J8" s="40"/>
      <c r="K8" s="40"/>
      <c r="L8" s="40">
        <v>5</v>
      </c>
      <c r="M8" s="40"/>
      <c r="N8" s="40"/>
      <c r="O8" s="40"/>
      <c r="P8" s="40"/>
      <c r="Q8" s="40"/>
      <c r="R8" s="40">
        <v>10</v>
      </c>
      <c r="S8" s="40"/>
      <c r="T8" s="40"/>
      <c r="U8" s="40"/>
      <c r="V8" s="40"/>
      <c r="W8" s="40">
        <v>10</v>
      </c>
      <c r="X8" s="40"/>
      <c r="Y8" s="40"/>
      <c r="Z8" s="40"/>
      <c r="AA8" s="40"/>
      <c r="AB8" s="40">
        <v>10</v>
      </c>
      <c r="AC8" s="40"/>
      <c r="AD8" s="40"/>
      <c r="AE8" s="40"/>
      <c r="AF8" s="40"/>
      <c r="AG8" s="40"/>
      <c r="AH8" s="40">
        <v>10</v>
      </c>
      <c r="AI8" s="40"/>
      <c r="AJ8" s="40"/>
      <c r="AK8" s="40"/>
      <c r="AL8" s="40"/>
      <c r="AM8">
        <f t="shared" si="0"/>
        <v>55</v>
      </c>
    </row>
    <row r="10" spans="1:39" x14ac:dyDescent="0.25">
      <c r="E10" s="120" t="s">
        <v>4</v>
      </c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</row>
    <row r="11" spans="1:39" ht="15.75" x14ac:dyDescent="0.25">
      <c r="A11" s="1"/>
      <c r="B11" s="2" t="s">
        <v>0</v>
      </c>
      <c r="C11" s="2"/>
      <c r="D11" s="3" t="s">
        <v>1</v>
      </c>
      <c r="E11" s="39">
        <v>1</v>
      </c>
      <c r="F11" s="39">
        <v>2</v>
      </c>
      <c r="G11" s="39">
        <v>4</v>
      </c>
      <c r="H11" s="39">
        <v>5</v>
      </c>
      <c r="I11" s="39">
        <v>7</v>
      </c>
      <c r="J11" s="39">
        <v>8</v>
      </c>
      <c r="K11" s="39">
        <v>10</v>
      </c>
      <c r="L11" s="39">
        <v>11</v>
      </c>
      <c r="M11" s="39">
        <v>13</v>
      </c>
      <c r="N11" s="39">
        <v>14</v>
      </c>
      <c r="O11" s="39">
        <v>16</v>
      </c>
      <c r="P11" s="39">
        <v>17</v>
      </c>
      <c r="Q11" s="39">
        <v>19</v>
      </c>
      <c r="R11" s="39">
        <v>20</v>
      </c>
      <c r="S11" s="39">
        <v>22</v>
      </c>
      <c r="T11" s="39">
        <v>23</v>
      </c>
      <c r="U11" s="39">
        <v>25</v>
      </c>
      <c r="V11" s="39">
        <v>26</v>
      </c>
      <c r="W11" s="39">
        <v>28</v>
      </c>
      <c r="X11" s="39">
        <v>29</v>
      </c>
      <c r="Y11" s="39">
        <v>30</v>
      </c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1:39" ht="15.75" x14ac:dyDescent="0.25">
      <c r="A12" s="1">
        <v>1</v>
      </c>
      <c r="B12" s="118" t="s">
        <v>14</v>
      </c>
      <c r="C12" s="119"/>
      <c r="D12" s="34"/>
      <c r="E12" s="40">
        <v>20</v>
      </c>
      <c r="F12" s="40">
        <v>20</v>
      </c>
      <c r="G12" s="40">
        <v>20</v>
      </c>
      <c r="H12" s="40">
        <v>20</v>
      </c>
      <c r="I12" s="40">
        <v>20</v>
      </c>
      <c r="J12" s="40">
        <v>20</v>
      </c>
      <c r="K12" s="40">
        <v>20</v>
      </c>
      <c r="L12" s="40">
        <v>20</v>
      </c>
      <c r="M12" s="40">
        <v>20</v>
      </c>
      <c r="N12" s="40">
        <v>20</v>
      </c>
      <c r="O12" s="40">
        <v>20</v>
      </c>
      <c r="P12" s="40">
        <v>20</v>
      </c>
      <c r="Q12" s="40">
        <v>20</v>
      </c>
      <c r="R12" s="40">
        <v>20</v>
      </c>
      <c r="S12" s="40">
        <v>20</v>
      </c>
      <c r="T12" s="40">
        <v>20</v>
      </c>
      <c r="U12" s="40">
        <v>20</v>
      </c>
      <c r="V12" s="40">
        <v>20</v>
      </c>
      <c r="W12" s="40">
        <v>20</v>
      </c>
      <c r="X12" s="40">
        <v>20</v>
      </c>
      <c r="Y12" s="40">
        <v>20</v>
      </c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>
        <f t="shared" ref="AM12:AM16" si="1">SUM(E12:AL12)</f>
        <v>420</v>
      </c>
    </row>
    <row r="13" spans="1:39" ht="15.75" x14ac:dyDescent="0.25">
      <c r="A13" s="1">
        <v>2</v>
      </c>
      <c r="B13" s="118" t="s">
        <v>15</v>
      </c>
      <c r="C13" s="119"/>
      <c r="D13" s="34"/>
      <c r="E13" s="40">
        <v>10</v>
      </c>
      <c r="F13" s="40"/>
      <c r="G13" s="40"/>
      <c r="H13" s="40">
        <v>10</v>
      </c>
      <c r="I13" s="40"/>
      <c r="J13" s="40"/>
      <c r="K13" s="40">
        <v>10</v>
      </c>
      <c r="L13" s="40"/>
      <c r="M13" s="40"/>
      <c r="N13" s="40"/>
      <c r="O13" s="40">
        <v>10</v>
      </c>
      <c r="P13" s="40"/>
      <c r="Q13" s="40"/>
      <c r="R13" s="40">
        <v>10</v>
      </c>
      <c r="S13" s="40"/>
      <c r="T13" s="40"/>
      <c r="U13" s="40">
        <v>10</v>
      </c>
      <c r="V13" s="40"/>
      <c r="W13" s="40"/>
      <c r="X13" s="40"/>
      <c r="Y13" s="40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>
        <f t="shared" si="1"/>
        <v>60</v>
      </c>
    </row>
    <row r="14" spans="1:39" ht="15.75" x14ac:dyDescent="0.25">
      <c r="A14" s="1">
        <v>3</v>
      </c>
      <c r="B14" s="118" t="s">
        <v>16</v>
      </c>
      <c r="C14" s="119"/>
      <c r="D14" s="34"/>
      <c r="E14" s="40">
        <v>10</v>
      </c>
      <c r="F14" s="40"/>
      <c r="G14" s="40"/>
      <c r="H14" s="40"/>
      <c r="I14" s="40"/>
      <c r="J14" s="40"/>
      <c r="K14" s="40"/>
      <c r="L14" s="40"/>
      <c r="M14" s="40"/>
      <c r="N14" s="40"/>
      <c r="O14" s="40">
        <v>10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>
        <f t="shared" si="1"/>
        <v>20</v>
      </c>
    </row>
    <row r="15" spans="1:39" ht="15.75" x14ac:dyDescent="0.25">
      <c r="A15" s="1">
        <v>4</v>
      </c>
      <c r="B15" s="118" t="s">
        <v>17</v>
      </c>
      <c r="C15" s="119"/>
      <c r="D15" s="34"/>
      <c r="E15" s="40"/>
      <c r="F15" s="40">
        <v>10</v>
      </c>
      <c r="G15" s="40"/>
      <c r="H15" s="40">
        <v>10</v>
      </c>
      <c r="I15" s="40"/>
      <c r="J15" s="40">
        <v>10</v>
      </c>
      <c r="K15" s="40"/>
      <c r="L15" s="40">
        <v>10</v>
      </c>
      <c r="M15" s="40"/>
      <c r="N15" s="40">
        <v>10</v>
      </c>
      <c r="O15" s="40"/>
      <c r="P15" s="40">
        <v>10</v>
      </c>
      <c r="Q15" s="40"/>
      <c r="R15" s="40">
        <v>10</v>
      </c>
      <c r="S15" s="40"/>
      <c r="T15" s="40">
        <v>10</v>
      </c>
      <c r="U15" s="40"/>
      <c r="V15" s="40">
        <v>10</v>
      </c>
      <c r="W15" s="40"/>
      <c r="X15" s="40"/>
      <c r="Y15" s="40">
        <v>10</v>
      </c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>
        <f t="shared" si="1"/>
        <v>100</v>
      </c>
    </row>
    <row r="16" spans="1:39" ht="16.5" thickBot="1" x14ac:dyDescent="0.3">
      <c r="A16" s="1">
        <v>5</v>
      </c>
      <c r="B16" s="121" t="s">
        <v>18</v>
      </c>
      <c r="C16" s="122"/>
      <c r="D16" s="35"/>
      <c r="E16" s="40">
        <v>10</v>
      </c>
      <c r="F16" s="40"/>
      <c r="G16" s="40"/>
      <c r="H16" s="40"/>
      <c r="I16" s="40">
        <v>10</v>
      </c>
      <c r="J16" s="40"/>
      <c r="K16" s="40"/>
      <c r="L16" s="40"/>
      <c r="M16" s="40">
        <v>10</v>
      </c>
      <c r="N16" s="40"/>
      <c r="O16" s="40"/>
      <c r="P16" s="40"/>
      <c r="Q16" s="40">
        <v>10</v>
      </c>
      <c r="R16" s="40"/>
      <c r="S16" s="40"/>
      <c r="T16" s="40"/>
      <c r="U16" s="40">
        <v>10</v>
      </c>
      <c r="V16" s="40"/>
      <c r="W16" s="40"/>
      <c r="X16" s="40"/>
      <c r="Y16" s="40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>
        <f t="shared" si="1"/>
        <v>50</v>
      </c>
    </row>
    <row r="18" spans="1:39" x14ac:dyDescent="0.25">
      <c r="E18" s="120" t="s">
        <v>5</v>
      </c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41"/>
      <c r="AJ18" s="41"/>
      <c r="AK18" s="41"/>
      <c r="AL18" s="41"/>
    </row>
    <row r="19" spans="1:39" ht="15.75" x14ac:dyDescent="0.25">
      <c r="A19" s="1"/>
      <c r="B19" s="2" t="s">
        <v>0</v>
      </c>
      <c r="C19" s="2"/>
      <c r="D19" s="3" t="s">
        <v>1</v>
      </c>
      <c r="E19" s="39">
        <v>1</v>
      </c>
      <c r="F19" s="39">
        <v>2</v>
      </c>
      <c r="G19" s="39">
        <v>3</v>
      </c>
      <c r="H19" s="39">
        <v>4</v>
      </c>
      <c r="I19" s="39">
        <v>5</v>
      </c>
      <c r="J19" s="39">
        <v>6</v>
      </c>
      <c r="K19" s="39">
        <v>7</v>
      </c>
      <c r="L19" s="39">
        <v>8</v>
      </c>
      <c r="M19" s="39">
        <v>9</v>
      </c>
      <c r="N19" s="39">
        <v>10</v>
      </c>
      <c r="O19" s="39">
        <v>11</v>
      </c>
      <c r="P19" s="39">
        <v>12</v>
      </c>
      <c r="Q19" s="39">
        <v>13</v>
      </c>
      <c r="R19" s="39">
        <v>14</v>
      </c>
      <c r="S19" s="39">
        <v>15</v>
      </c>
      <c r="T19" s="39">
        <v>16</v>
      </c>
      <c r="U19" s="39">
        <v>17</v>
      </c>
      <c r="V19" s="39">
        <v>18</v>
      </c>
      <c r="W19" s="39">
        <v>19</v>
      </c>
      <c r="X19" s="39">
        <v>20</v>
      </c>
      <c r="Y19" s="39">
        <v>21</v>
      </c>
      <c r="Z19" s="39">
        <v>22</v>
      </c>
      <c r="AA19" s="39">
        <v>23</v>
      </c>
      <c r="AB19" s="39">
        <v>24</v>
      </c>
      <c r="AC19" s="39">
        <v>25</v>
      </c>
      <c r="AD19" s="39">
        <v>26</v>
      </c>
      <c r="AE19" s="39">
        <v>27</v>
      </c>
      <c r="AF19" s="39">
        <v>28</v>
      </c>
      <c r="AG19" s="39">
        <v>29</v>
      </c>
      <c r="AH19" s="39">
        <v>30</v>
      </c>
      <c r="AI19" s="42"/>
      <c r="AJ19" s="42"/>
      <c r="AK19" s="42"/>
      <c r="AL19" s="42"/>
    </row>
    <row r="20" spans="1:39" ht="15.75" x14ac:dyDescent="0.25">
      <c r="A20" s="1">
        <v>1</v>
      </c>
      <c r="B20" s="118" t="s">
        <v>14</v>
      </c>
      <c r="C20" s="119"/>
      <c r="D20" s="34"/>
      <c r="E20" s="40">
        <v>20</v>
      </c>
      <c r="F20" s="40">
        <v>20</v>
      </c>
      <c r="G20" s="40">
        <v>20</v>
      </c>
      <c r="H20" s="40"/>
      <c r="I20" s="40">
        <v>20</v>
      </c>
      <c r="J20" s="40">
        <v>20</v>
      </c>
      <c r="K20" s="40">
        <v>20</v>
      </c>
      <c r="L20" s="40"/>
      <c r="M20" s="40">
        <v>20</v>
      </c>
      <c r="N20" s="40">
        <v>20</v>
      </c>
      <c r="O20" s="40">
        <v>20</v>
      </c>
      <c r="P20" s="40"/>
      <c r="Q20" s="40">
        <v>20</v>
      </c>
      <c r="R20" s="40">
        <v>20</v>
      </c>
      <c r="S20" s="40">
        <v>20</v>
      </c>
      <c r="T20" s="40"/>
      <c r="U20" s="40">
        <v>20</v>
      </c>
      <c r="V20" s="40">
        <v>20</v>
      </c>
      <c r="W20" s="40">
        <v>20</v>
      </c>
      <c r="X20" s="40"/>
      <c r="Y20" s="40">
        <v>20</v>
      </c>
      <c r="Z20" s="40">
        <v>20</v>
      </c>
      <c r="AA20" s="40">
        <v>20</v>
      </c>
      <c r="AB20" s="40"/>
      <c r="AC20" s="40">
        <v>20</v>
      </c>
      <c r="AD20" s="40">
        <v>20</v>
      </c>
      <c r="AE20" s="40">
        <v>20</v>
      </c>
      <c r="AF20" s="40">
        <v>20</v>
      </c>
      <c r="AG20" s="40">
        <v>20</v>
      </c>
      <c r="AH20" s="40">
        <v>20</v>
      </c>
      <c r="AI20" s="43"/>
      <c r="AJ20" s="43"/>
      <c r="AK20" s="43"/>
      <c r="AL20" s="43"/>
      <c r="AM20">
        <f t="shared" ref="AM20:AM24" si="2">SUM(E20:AL20)</f>
        <v>480</v>
      </c>
    </row>
    <row r="21" spans="1:39" ht="15.75" x14ac:dyDescent="0.25">
      <c r="A21" s="1">
        <v>2</v>
      </c>
      <c r="B21" s="118" t="s">
        <v>15</v>
      </c>
      <c r="C21" s="119"/>
      <c r="D21" s="34"/>
      <c r="E21" s="40">
        <v>10</v>
      </c>
      <c r="F21" s="40"/>
      <c r="G21" s="40"/>
      <c r="H21" s="40">
        <v>10</v>
      </c>
      <c r="I21" s="40"/>
      <c r="J21" s="40"/>
      <c r="K21" s="40">
        <v>10</v>
      </c>
      <c r="L21" s="40"/>
      <c r="M21" s="40"/>
      <c r="N21" s="40"/>
      <c r="O21" s="40">
        <v>10</v>
      </c>
      <c r="P21" s="40"/>
      <c r="Q21" s="40"/>
      <c r="R21" s="40">
        <v>10</v>
      </c>
      <c r="S21" s="40"/>
      <c r="T21" s="40"/>
      <c r="U21" s="40">
        <v>10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3"/>
      <c r="AJ21" s="43"/>
      <c r="AK21" s="43"/>
      <c r="AL21" s="43"/>
      <c r="AM21">
        <f t="shared" si="2"/>
        <v>60</v>
      </c>
    </row>
    <row r="22" spans="1:39" ht="15.75" x14ac:dyDescent="0.25">
      <c r="A22" s="1">
        <v>3</v>
      </c>
      <c r="B22" s="118" t="s">
        <v>16</v>
      </c>
      <c r="C22" s="119"/>
      <c r="D22" s="34"/>
      <c r="E22" s="40">
        <v>10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>
        <v>10</v>
      </c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3"/>
      <c r="AJ22" s="43"/>
      <c r="AK22" s="43"/>
      <c r="AL22" s="43"/>
      <c r="AM22">
        <f t="shared" si="2"/>
        <v>20</v>
      </c>
    </row>
    <row r="23" spans="1:39" ht="15.75" x14ac:dyDescent="0.25">
      <c r="A23" s="1">
        <v>4</v>
      </c>
      <c r="B23" s="118" t="s">
        <v>17</v>
      </c>
      <c r="C23" s="119"/>
      <c r="D23" s="34"/>
      <c r="E23" s="40"/>
      <c r="F23" s="40">
        <v>10</v>
      </c>
      <c r="G23" s="40"/>
      <c r="H23" s="40">
        <v>10</v>
      </c>
      <c r="I23" s="40"/>
      <c r="J23" s="40">
        <v>10</v>
      </c>
      <c r="K23" s="40"/>
      <c r="L23" s="40">
        <v>10</v>
      </c>
      <c r="M23" s="40"/>
      <c r="N23" s="40">
        <v>10</v>
      </c>
      <c r="O23" s="40"/>
      <c r="P23" s="40">
        <v>10</v>
      </c>
      <c r="Q23" s="40"/>
      <c r="R23" s="40">
        <v>10</v>
      </c>
      <c r="S23" s="40"/>
      <c r="T23" s="40">
        <v>10</v>
      </c>
      <c r="U23" s="40"/>
      <c r="V23" s="40">
        <v>10</v>
      </c>
      <c r="W23" s="40"/>
      <c r="X23" s="40">
        <v>10</v>
      </c>
      <c r="Y23" s="40"/>
      <c r="Z23" s="40">
        <v>10</v>
      </c>
      <c r="AA23" s="40"/>
      <c r="AB23" s="40">
        <v>10</v>
      </c>
      <c r="AC23" s="40"/>
      <c r="AD23" s="40">
        <v>10</v>
      </c>
      <c r="AE23" s="40"/>
      <c r="AF23" s="40">
        <v>10</v>
      </c>
      <c r="AG23" s="40"/>
      <c r="AH23" s="40">
        <v>10</v>
      </c>
      <c r="AI23" s="43"/>
      <c r="AJ23" s="43"/>
      <c r="AK23" s="43"/>
      <c r="AL23" s="43"/>
      <c r="AM23">
        <f t="shared" si="2"/>
        <v>150</v>
      </c>
    </row>
    <row r="24" spans="1:39" ht="16.5" thickBot="1" x14ac:dyDescent="0.3">
      <c r="A24" s="1">
        <v>5</v>
      </c>
      <c r="B24" s="121" t="s">
        <v>18</v>
      </c>
      <c r="C24" s="122"/>
      <c r="D24" s="35"/>
      <c r="E24" s="40">
        <v>10</v>
      </c>
      <c r="F24" s="40"/>
      <c r="G24" s="40"/>
      <c r="H24" s="40"/>
      <c r="I24" s="40">
        <v>10</v>
      </c>
      <c r="J24" s="40"/>
      <c r="K24" s="40"/>
      <c r="L24" s="40"/>
      <c r="M24" s="40">
        <v>10</v>
      </c>
      <c r="N24" s="40"/>
      <c r="O24" s="40"/>
      <c r="P24" s="40"/>
      <c r="Q24" s="40">
        <v>10</v>
      </c>
      <c r="R24" s="40"/>
      <c r="S24" s="40"/>
      <c r="T24" s="40"/>
      <c r="U24" s="40">
        <v>10</v>
      </c>
      <c r="V24" s="40"/>
      <c r="W24" s="40"/>
      <c r="X24" s="40"/>
      <c r="Y24" s="40">
        <v>10</v>
      </c>
      <c r="Z24" s="40"/>
      <c r="AA24" s="40"/>
      <c r="AB24" s="40"/>
      <c r="AC24" s="40">
        <v>10</v>
      </c>
      <c r="AD24" s="40"/>
      <c r="AE24" s="40"/>
      <c r="AF24" s="40"/>
      <c r="AG24" s="40"/>
      <c r="AH24" s="40"/>
      <c r="AI24" s="43"/>
      <c r="AJ24" s="43"/>
      <c r="AK24" s="43"/>
      <c r="AL24" s="43"/>
      <c r="AM24">
        <f t="shared" si="2"/>
        <v>70</v>
      </c>
    </row>
    <row r="26" spans="1:39" x14ac:dyDescent="0.25">
      <c r="E26" s="120" t="s">
        <v>6</v>
      </c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41"/>
      <c r="AK26" s="41"/>
      <c r="AL26" s="41"/>
    </row>
    <row r="27" spans="1:39" ht="15.75" x14ac:dyDescent="0.25">
      <c r="A27" s="1"/>
      <c r="B27" s="2" t="s">
        <v>0</v>
      </c>
      <c r="C27" s="2"/>
      <c r="D27" s="3" t="s">
        <v>1</v>
      </c>
      <c r="E27" s="44">
        <v>1</v>
      </c>
      <c r="F27" s="44">
        <v>2</v>
      </c>
      <c r="G27" s="44">
        <v>3</v>
      </c>
      <c r="H27" s="44">
        <v>4</v>
      </c>
      <c r="I27" s="44">
        <v>5</v>
      </c>
      <c r="J27" s="44">
        <v>6</v>
      </c>
      <c r="K27" s="44">
        <v>7</v>
      </c>
      <c r="L27" s="44">
        <v>8</v>
      </c>
      <c r="M27" s="44">
        <v>9</v>
      </c>
      <c r="N27" s="44">
        <v>10</v>
      </c>
      <c r="O27" s="44">
        <v>11</v>
      </c>
      <c r="P27" s="44">
        <v>12</v>
      </c>
      <c r="Q27" s="44">
        <v>13</v>
      </c>
      <c r="R27" s="44">
        <v>14</v>
      </c>
      <c r="S27" s="44">
        <v>15</v>
      </c>
      <c r="T27" s="44">
        <v>16</v>
      </c>
      <c r="U27" s="44">
        <v>17</v>
      </c>
      <c r="V27" s="44">
        <v>18</v>
      </c>
      <c r="W27" s="44">
        <v>19</v>
      </c>
      <c r="X27" s="44">
        <v>20</v>
      </c>
      <c r="Y27" s="44">
        <v>21</v>
      </c>
      <c r="Z27" s="44">
        <v>22</v>
      </c>
      <c r="AA27" s="44">
        <v>23</v>
      </c>
      <c r="AB27" s="44">
        <v>24</v>
      </c>
      <c r="AC27" s="44">
        <v>25</v>
      </c>
      <c r="AD27" s="44">
        <v>26</v>
      </c>
      <c r="AE27" s="44">
        <v>27</v>
      </c>
      <c r="AF27" s="44">
        <v>28</v>
      </c>
      <c r="AG27" s="44">
        <v>29</v>
      </c>
      <c r="AH27" s="44">
        <v>30</v>
      </c>
      <c r="AI27" s="39">
        <v>31</v>
      </c>
      <c r="AJ27" s="42"/>
      <c r="AK27" s="42"/>
      <c r="AL27" s="42"/>
    </row>
    <row r="28" spans="1:39" ht="15.75" x14ac:dyDescent="0.25">
      <c r="A28" s="1">
        <v>1</v>
      </c>
      <c r="B28" s="118" t="s">
        <v>14</v>
      </c>
      <c r="C28" s="119"/>
      <c r="D28" s="34"/>
      <c r="E28" s="40">
        <v>20</v>
      </c>
      <c r="F28" s="40">
        <v>20</v>
      </c>
      <c r="G28" s="40">
        <v>20</v>
      </c>
      <c r="H28" s="40"/>
      <c r="I28" s="40">
        <v>20</v>
      </c>
      <c r="J28" s="40">
        <v>20</v>
      </c>
      <c r="K28" s="40">
        <v>20</v>
      </c>
      <c r="L28" s="40"/>
      <c r="M28" s="40">
        <v>20</v>
      </c>
      <c r="N28" s="40">
        <v>20</v>
      </c>
      <c r="O28" s="40">
        <v>20</v>
      </c>
      <c r="P28" s="40"/>
      <c r="Q28" s="40">
        <v>20</v>
      </c>
      <c r="R28" s="40">
        <v>20</v>
      </c>
      <c r="S28" s="40">
        <v>20</v>
      </c>
      <c r="T28" s="40"/>
      <c r="U28" s="40">
        <v>20</v>
      </c>
      <c r="V28" s="40">
        <v>20</v>
      </c>
      <c r="W28" s="40">
        <v>20</v>
      </c>
      <c r="X28" s="40"/>
      <c r="Y28" s="40">
        <v>20</v>
      </c>
      <c r="Z28" s="40">
        <v>20</v>
      </c>
      <c r="AA28" s="40">
        <v>20</v>
      </c>
      <c r="AB28" s="40"/>
      <c r="AC28" s="40">
        <v>20</v>
      </c>
      <c r="AD28" s="40">
        <v>20</v>
      </c>
      <c r="AE28" s="40">
        <v>20</v>
      </c>
      <c r="AF28" s="40"/>
      <c r="AG28" s="40">
        <v>20</v>
      </c>
      <c r="AH28" s="40">
        <v>20</v>
      </c>
      <c r="AI28" s="40">
        <v>20</v>
      </c>
      <c r="AJ28" s="43"/>
      <c r="AK28" s="43"/>
      <c r="AL28" s="43"/>
      <c r="AM28">
        <f t="shared" ref="AM28:AM32" si="3">SUM(E28:AL28)</f>
        <v>480</v>
      </c>
    </row>
    <row r="29" spans="1:39" ht="15.75" x14ac:dyDescent="0.25">
      <c r="A29" s="1">
        <v>2</v>
      </c>
      <c r="B29" s="118" t="s">
        <v>15</v>
      </c>
      <c r="C29" s="119"/>
      <c r="D29" s="34"/>
      <c r="E29" s="40">
        <v>10</v>
      </c>
      <c r="F29" s="40"/>
      <c r="G29" s="40"/>
      <c r="H29" s="40">
        <v>10</v>
      </c>
      <c r="I29" s="40"/>
      <c r="J29" s="40"/>
      <c r="K29" s="40">
        <v>10</v>
      </c>
      <c r="L29" s="40"/>
      <c r="M29" s="40"/>
      <c r="N29" s="40"/>
      <c r="O29" s="40">
        <v>10</v>
      </c>
      <c r="P29" s="40"/>
      <c r="Q29" s="40"/>
      <c r="R29" s="40">
        <v>10</v>
      </c>
      <c r="S29" s="40"/>
      <c r="T29" s="40"/>
      <c r="U29" s="40">
        <v>10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3"/>
      <c r="AK29" s="43"/>
      <c r="AL29" s="43"/>
      <c r="AM29">
        <f t="shared" si="3"/>
        <v>60</v>
      </c>
    </row>
    <row r="30" spans="1:39" ht="15.75" x14ac:dyDescent="0.25">
      <c r="A30" s="1">
        <v>3</v>
      </c>
      <c r="B30" s="118" t="s">
        <v>16</v>
      </c>
      <c r="C30" s="119"/>
      <c r="D30" s="34"/>
      <c r="E30" s="40">
        <v>10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>
        <v>10</v>
      </c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3"/>
      <c r="AK30" s="43"/>
      <c r="AL30" s="43"/>
      <c r="AM30">
        <f t="shared" si="3"/>
        <v>20</v>
      </c>
    </row>
    <row r="31" spans="1:39" ht="15.75" x14ac:dyDescent="0.25">
      <c r="A31" s="1">
        <v>4</v>
      </c>
      <c r="B31" s="118" t="s">
        <v>17</v>
      </c>
      <c r="C31" s="119"/>
      <c r="D31" s="34"/>
      <c r="E31" s="40"/>
      <c r="F31" s="40">
        <v>10</v>
      </c>
      <c r="G31" s="40"/>
      <c r="H31" s="40">
        <v>10</v>
      </c>
      <c r="I31" s="40"/>
      <c r="J31" s="40">
        <v>10</v>
      </c>
      <c r="K31" s="40"/>
      <c r="L31" s="40">
        <v>10</v>
      </c>
      <c r="M31" s="40"/>
      <c r="N31" s="40">
        <v>10</v>
      </c>
      <c r="O31" s="40"/>
      <c r="P31" s="40">
        <v>10</v>
      </c>
      <c r="Q31" s="40"/>
      <c r="R31" s="40">
        <v>10</v>
      </c>
      <c r="S31" s="40"/>
      <c r="T31" s="40">
        <v>10</v>
      </c>
      <c r="U31" s="40"/>
      <c r="V31" s="40">
        <v>10</v>
      </c>
      <c r="W31" s="40"/>
      <c r="X31" s="40">
        <v>10</v>
      </c>
      <c r="Y31" s="40"/>
      <c r="Z31" s="40">
        <v>10</v>
      </c>
      <c r="AA31" s="40"/>
      <c r="AB31" s="40">
        <v>10</v>
      </c>
      <c r="AC31" s="40"/>
      <c r="AD31" s="40">
        <v>10</v>
      </c>
      <c r="AE31" s="40"/>
      <c r="AF31" s="40">
        <v>10</v>
      </c>
      <c r="AG31" s="40"/>
      <c r="AH31" s="40">
        <v>10</v>
      </c>
      <c r="AI31" s="40"/>
      <c r="AJ31" s="43"/>
      <c r="AK31" s="43"/>
      <c r="AL31" s="43"/>
      <c r="AM31">
        <f t="shared" si="3"/>
        <v>150</v>
      </c>
    </row>
    <row r="32" spans="1:39" ht="16.5" thickBot="1" x14ac:dyDescent="0.3">
      <c r="A32" s="1">
        <v>5</v>
      </c>
      <c r="B32" s="121" t="s">
        <v>18</v>
      </c>
      <c r="C32" s="122"/>
      <c r="D32" s="35"/>
      <c r="E32" s="40">
        <v>10</v>
      </c>
      <c r="F32" s="40"/>
      <c r="G32" s="40"/>
      <c r="H32" s="40"/>
      <c r="I32" s="40">
        <v>10</v>
      </c>
      <c r="J32" s="40"/>
      <c r="K32" s="40"/>
      <c r="L32" s="40"/>
      <c r="M32" s="40">
        <v>10</v>
      </c>
      <c r="N32" s="40"/>
      <c r="O32" s="40"/>
      <c r="P32" s="40"/>
      <c r="Q32" s="40">
        <v>10</v>
      </c>
      <c r="R32" s="40"/>
      <c r="S32" s="40"/>
      <c r="T32" s="40"/>
      <c r="U32" s="40">
        <v>10</v>
      </c>
      <c r="V32" s="40"/>
      <c r="W32" s="40"/>
      <c r="X32" s="40"/>
      <c r="Y32" s="40">
        <v>10</v>
      </c>
      <c r="Z32" s="40"/>
      <c r="AA32" s="40"/>
      <c r="AB32" s="40"/>
      <c r="AC32" s="40">
        <v>10</v>
      </c>
      <c r="AD32" s="40"/>
      <c r="AE32" s="40"/>
      <c r="AF32" s="40">
        <v>10</v>
      </c>
      <c r="AG32" s="40"/>
      <c r="AH32" s="40"/>
      <c r="AI32" s="40"/>
      <c r="AJ32" s="43"/>
      <c r="AK32" s="43"/>
      <c r="AL32" s="43"/>
      <c r="AM32">
        <f t="shared" si="3"/>
        <v>80</v>
      </c>
    </row>
    <row r="34" spans="1:39" x14ac:dyDescent="0.25">
      <c r="E34" s="120" t="s">
        <v>7</v>
      </c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41"/>
      <c r="AJ34" s="41"/>
      <c r="AK34" s="41"/>
      <c r="AL34" s="41"/>
    </row>
    <row r="35" spans="1:39" ht="15.75" x14ac:dyDescent="0.25">
      <c r="A35" s="1"/>
      <c r="B35" s="2" t="s">
        <v>0</v>
      </c>
      <c r="C35" s="2"/>
      <c r="D35" s="3" t="s">
        <v>1</v>
      </c>
      <c r="E35" s="39">
        <v>1</v>
      </c>
      <c r="F35" s="39">
        <v>2</v>
      </c>
      <c r="G35" s="39">
        <v>3</v>
      </c>
      <c r="H35" s="39">
        <v>4</v>
      </c>
      <c r="I35" s="39">
        <v>5</v>
      </c>
      <c r="J35" s="39">
        <v>6</v>
      </c>
      <c r="K35" s="39">
        <v>7</v>
      </c>
      <c r="L35" s="39">
        <v>8</v>
      </c>
      <c r="M35" s="39">
        <v>9</v>
      </c>
      <c r="N35" s="39">
        <v>10</v>
      </c>
      <c r="O35" s="39">
        <v>11</v>
      </c>
      <c r="P35" s="39">
        <v>12</v>
      </c>
      <c r="Q35" s="39">
        <v>13</v>
      </c>
      <c r="R35" s="39">
        <v>14</v>
      </c>
      <c r="S35" s="39">
        <v>15</v>
      </c>
      <c r="T35" s="39">
        <v>16</v>
      </c>
      <c r="U35" s="39">
        <v>17</v>
      </c>
      <c r="V35" s="39">
        <v>18</v>
      </c>
      <c r="W35" s="39">
        <v>19</v>
      </c>
      <c r="X35" s="39">
        <v>20</v>
      </c>
      <c r="Y35" s="39">
        <v>21</v>
      </c>
      <c r="Z35" s="39">
        <v>22</v>
      </c>
      <c r="AA35" s="39">
        <v>23</v>
      </c>
      <c r="AB35" s="39">
        <v>24</v>
      </c>
      <c r="AC35" s="39">
        <v>25</v>
      </c>
      <c r="AD35" s="39">
        <v>26</v>
      </c>
      <c r="AE35" s="39">
        <v>27</v>
      </c>
      <c r="AF35" s="39">
        <v>28</v>
      </c>
      <c r="AG35" s="39"/>
      <c r="AH35" s="39"/>
      <c r="AI35" s="42"/>
      <c r="AJ35" s="42"/>
      <c r="AK35" s="42"/>
      <c r="AL35" s="42"/>
    </row>
    <row r="36" spans="1:39" ht="15.75" x14ac:dyDescent="0.25">
      <c r="A36" s="1">
        <v>1</v>
      </c>
      <c r="B36" s="118" t="s">
        <v>14</v>
      </c>
      <c r="C36" s="119"/>
      <c r="D36" s="34"/>
      <c r="E36" s="40">
        <v>20</v>
      </c>
      <c r="F36" s="40">
        <v>20</v>
      </c>
      <c r="G36" s="40">
        <v>20</v>
      </c>
      <c r="H36" s="40"/>
      <c r="I36" s="40">
        <v>20</v>
      </c>
      <c r="J36" s="40">
        <v>20</v>
      </c>
      <c r="K36" s="40">
        <v>20</v>
      </c>
      <c r="L36" s="40"/>
      <c r="M36" s="40">
        <v>20</v>
      </c>
      <c r="N36" s="40">
        <v>20</v>
      </c>
      <c r="O36" s="40">
        <v>20</v>
      </c>
      <c r="P36" s="40"/>
      <c r="Q36" s="40">
        <v>20</v>
      </c>
      <c r="R36" s="40">
        <v>20</v>
      </c>
      <c r="S36" s="40">
        <v>20</v>
      </c>
      <c r="T36" s="40"/>
      <c r="U36" s="40">
        <v>20</v>
      </c>
      <c r="V36" s="40">
        <v>20</v>
      </c>
      <c r="W36" s="40">
        <v>20</v>
      </c>
      <c r="X36" s="40"/>
      <c r="Y36" s="40">
        <v>20</v>
      </c>
      <c r="Z36" s="40">
        <v>20</v>
      </c>
      <c r="AA36" s="40">
        <v>20</v>
      </c>
      <c r="AB36" s="40"/>
      <c r="AC36" s="40">
        <v>20</v>
      </c>
      <c r="AD36" s="40">
        <v>20</v>
      </c>
      <c r="AE36" s="40">
        <v>20</v>
      </c>
      <c r="AF36" s="40"/>
      <c r="AG36" s="40"/>
      <c r="AH36" s="40"/>
      <c r="AI36" s="43"/>
      <c r="AJ36" s="43"/>
      <c r="AK36" s="43"/>
      <c r="AL36" s="43"/>
      <c r="AM36">
        <f t="shared" ref="AM36:AM40" si="4">SUM(E36:AL36)</f>
        <v>420</v>
      </c>
    </row>
    <row r="37" spans="1:39" ht="15.75" x14ac:dyDescent="0.25">
      <c r="A37" s="1">
        <v>2</v>
      </c>
      <c r="B37" s="118" t="s">
        <v>15</v>
      </c>
      <c r="C37" s="119"/>
      <c r="D37" s="34"/>
      <c r="E37" s="40">
        <v>10</v>
      </c>
      <c r="F37" s="40"/>
      <c r="G37" s="40"/>
      <c r="H37" s="40"/>
      <c r="I37" s="40">
        <v>10</v>
      </c>
      <c r="J37" s="40"/>
      <c r="K37" s="40"/>
      <c r="L37" s="40"/>
      <c r="M37" s="40"/>
      <c r="N37" s="40">
        <v>10</v>
      </c>
      <c r="O37" s="40"/>
      <c r="P37" s="40"/>
      <c r="Q37" s="40"/>
      <c r="R37" s="40"/>
      <c r="S37" s="40">
        <v>10</v>
      </c>
      <c r="T37" s="40"/>
      <c r="U37" s="40"/>
      <c r="V37" s="40"/>
      <c r="W37" s="40"/>
      <c r="X37" s="40">
        <v>10</v>
      </c>
      <c r="Y37" s="40"/>
      <c r="Z37" s="40"/>
      <c r="AA37" s="40"/>
      <c r="AB37" s="40"/>
      <c r="AC37" s="40">
        <v>10</v>
      </c>
      <c r="AD37" s="40"/>
      <c r="AE37" s="40"/>
      <c r="AF37" s="40"/>
      <c r="AG37" s="40"/>
      <c r="AH37" s="40"/>
      <c r="AI37" s="43"/>
      <c r="AJ37" s="43"/>
      <c r="AK37" s="43"/>
      <c r="AL37" s="43"/>
      <c r="AM37">
        <f t="shared" si="4"/>
        <v>60</v>
      </c>
    </row>
    <row r="38" spans="1:39" ht="15.75" x14ac:dyDescent="0.25">
      <c r="A38" s="1">
        <v>3</v>
      </c>
      <c r="B38" s="118" t="s">
        <v>16</v>
      </c>
      <c r="C38" s="119"/>
      <c r="D38" s="34"/>
      <c r="E38" s="40">
        <v>10</v>
      </c>
      <c r="F38" s="40"/>
      <c r="G38" s="40"/>
      <c r="H38" s="40"/>
      <c r="I38" s="40"/>
      <c r="J38" s="40"/>
      <c r="K38" s="40"/>
      <c r="L38" s="40"/>
      <c r="M38" s="40"/>
      <c r="N38" s="40">
        <v>10</v>
      </c>
      <c r="O38" s="40"/>
      <c r="P38" s="40"/>
      <c r="Q38" s="40"/>
      <c r="R38" s="40"/>
      <c r="S38" s="40"/>
      <c r="T38" s="40"/>
      <c r="U38" s="40"/>
      <c r="V38" s="40"/>
      <c r="W38" s="40"/>
      <c r="X38" s="40">
        <v>10</v>
      </c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3"/>
      <c r="AJ38" s="43"/>
      <c r="AK38" s="43"/>
      <c r="AL38" s="43"/>
      <c r="AM38">
        <f t="shared" si="4"/>
        <v>30</v>
      </c>
    </row>
    <row r="39" spans="1:39" ht="15.75" x14ac:dyDescent="0.25">
      <c r="A39" s="1">
        <v>4</v>
      </c>
      <c r="B39" s="118" t="s">
        <v>17</v>
      </c>
      <c r="C39" s="119"/>
      <c r="D39" s="34"/>
      <c r="E39" s="40"/>
      <c r="F39" s="40">
        <v>10</v>
      </c>
      <c r="G39" s="40"/>
      <c r="H39" s="40">
        <v>10</v>
      </c>
      <c r="I39" s="40"/>
      <c r="J39" s="40">
        <v>10</v>
      </c>
      <c r="K39" s="40"/>
      <c r="L39" s="40">
        <v>10</v>
      </c>
      <c r="M39" s="40"/>
      <c r="N39" s="40">
        <v>10</v>
      </c>
      <c r="O39" s="40"/>
      <c r="P39" s="40">
        <v>10</v>
      </c>
      <c r="Q39" s="40"/>
      <c r="R39" s="40">
        <v>10</v>
      </c>
      <c r="S39" s="40"/>
      <c r="T39" s="40">
        <v>10</v>
      </c>
      <c r="U39" s="40"/>
      <c r="V39" s="40">
        <v>10</v>
      </c>
      <c r="W39" s="40"/>
      <c r="X39" s="40">
        <v>10</v>
      </c>
      <c r="Y39" s="40"/>
      <c r="Z39" s="40">
        <v>10</v>
      </c>
      <c r="AA39" s="40"/>
      <c r="AB39" s="40">
        <v>10</v>
      </c>
      <c r="AC39" s="40"/>
      <c r="AD39" s="40">
        <v>10</v>
      </c>
      <c r="AE39" s="40"/>
      <c r="AF39" s="40">
        <v>10</v>
      </c>
      <c r="AG39" s="40"/>
      <c r="AH39" s="40"/>
      <c r="AI39" s="43"/>
      <c r="AJ39" s="43"/>
      <c r="AK39" s="43"/>
      <c r="AL39" s="43"/>
      <c r="AM39">
        <f t="shared" si="4"/>
        <v>140</v>
      </c>
    </row>
    <row r="40" spans="1:39" ht="16.5" thickBot="1" x14ac:dyDescent="0.3">
      <c r="A40" s="1">
        <v>5</v>
      </c>
      <c r="B40" s="121" t="s">
        <v>18</v>
      </c>
      <c r="C40" s="122"/>
      <c r="D40" s="35"/>
      <c r="E40" s="40">
        <v>10</v>
      </c>
      <c r="F40" s="40"/>
      <c r="G40" s="40"/>
      <c r="H40" s="40"/>
      <c r="I40" s="40">
        <v>10</v>
      </c>
      <c r="J40" s="40"/>
      <c r="K40" s="40"/>
      <c r="L40" s="40"/>
      <c r="M40" s="40">
        <v>10</v>
      </c>
      <c r="N40" s="40"/>
      <c r="O40" s="40"/>
      <c r="P40" s="40"/>
      <c r="Q40" s="40">
        <v>10</v>
      </c>
      <c r="R40" s="40"/>
      <c r="S40" s="40"/>
      <c r="T40" s="40"/>
      <c r="U40" s="40">
        <v>10</v>
      </c>
      <c r="V40" s="40"/>
      <c r="W40" s="40"/>
      <c r="X40" s="40"/>
      <c r="Y40" s="40">
        <v>10</v>
      </c>
      <c r="Z40" s="40"/>
      <c r="AA40" s="40"/>
      <c r="AB40" s="40"/>
      <c r="AC40" s="40">
        <v>10</v>
      </c>
      <c r="AD40" s="40"/>
      <c r="AE40" s="40"/>
      <c r="AF40" s="40">
        <v>10</v>
      </c>
      <c r="AG40" s="40"/>
      <c r="AH40" s="40"/>
      <c r="AI40" s="43"/>
      <c r="AJ40" s="43"/>
      <c r="AK40" s="43"/>
      <c r="AL40" s="43"/>
      <c r="AM40">
        <f t="shared" si="4"/>
        <v>80</v>
      </c>
    </row>
    <row r="42" spans="1:39" x14ac:dyDescent="0.25">
      <c r="E42" s="120" t="s">
        <v>8</v>
      </c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41"/>
      <c r="AK42" s="41"/>
      <c r="AL42" s="41"/>
    </row>
    <row r="43" spans="1:39" ht="15.75" x14ac:dyDescent="0.25">
      <c r="A43" s="1"/>
      <c r="B43" s="2" t="s">
        <v>0</v>
      </c>
      <c r="C43" s="2"/>
      <c r="D43" s="3" t="s">
        <v>1</v>
      </c>
      <c r="E43" s="44">
        <v>1</v>
      </c>
      <c r="F43" s="44">
        <v>2</v>
      </c>
      <c r="G43" s="44">
        <v>3</v>
      </c>
      <c r="H43" s="44">
        <v>4</v>
      </c>
      <c r="I43" s="44">
        <v>5</v>
      </c>
      <c r="J43" s="44">
        <v>6</v>
      </c>
      <c r="K43" s="44">
        <v>7</v>
      </c>
      <c r="L43" s="44">
        <v>8</v>
      </c>
      <c r="M43" s="44">
        <v>9</v>
      </c>
      <c r="N43" s="44">
        <v>10</v>
      </c>
      <c r="O43" s="44">
        <v>11</v>
      </c>
      <c r="P43" s="44">
        <v>12</v>
      </c>
      <c r="Q43" s="44">
        <v>13</v>
      </c>
      <c r="R43" s="44">
        <v>14</v>
      </c>
      <c r="S43" s="44">
        <v>15</v>
      </c>
      <c r="T43" s="44">
        <v>16</v>
      </c>
      <c r="U43" s="44">
        <v>17</v>
      </c>
      <c r="V43" s="44">
        <v>18</v>
      </c>
      <c r="W43" s="44">
        <v>19</v>
      </c>
      <c r="X43" s="44">
        <v>20</v>
      </c>
      <c r="Y43" s="44">
        <v>21</v>
      </c>
      <c r="Z43" s="44">
        <v>22</v>
      </c>
      <c r="AA43" s="44">
        <v>23</v>
      </c>
      <c r="AB43" s="44">
        <v>24</v>
      </c>
      <c r="AC43" s="44">
        <v>25</v>
      </c>
      <c r="AD43" s="44">
        <v>26</v>
      </c>
      <c r="AE43" s="44">
        <v>27</v>
      </c>
      <c r="AF43" s="44">
        <v>28</v>
      </c>
      <c r="AG43" s="44">
        <v>29</v>
      </c>
      <c r="AH43" s="44">
        <v>30</v>
      </c>
      <c r="AI43" s="39">
        <v>31</v>
      </c>
      <c r="AJ43" s="42"/>
      <c r="AK43" s="42"/>
      <c r="AL43" s="42"/>
    </row>
    <row r="44" spans="1:39" ht="15.75" x14ac:dyDescent="0.25">
      <c r="A44" s="1">
        <v>1</v>
      </c>
      <c r="B44" s="118" t="s">
        <v>14</v>
      </c>
      <c r="C44" s="119"/>
      <c r="D44" s="34"/>
      <c r="E44" s="40">
        <v>20</v>
      </c>
      <c r="F44" s="40">
        <v>20</v>
      </c>
      <c r="G44" s="40">
        <v>20</v>
      </c>
      <c r="H44" s="40"/>
      <c r="I44" s="40">
        <v>20</v>
      </c>
      <c r="J44" s="40">
        <v>20</v>
      </c>
      <c r="K44" s="40">
        <v>20</v>
      </c>
      <c r="L44" s="40"/>
      <c r="M44" s="40">
        <v>20</v>
      </c>
      <c r="N44" s="40">
        <v>20</v>
      </c>
      <c r="O44" s="40">
        <v>20</v>
      </c>
      <c r="P44" s="40"/>
      <c r="Q44" s="40">
        <v>20</v>
      </c>
      <c r="R44" s="40">
        <v>20</v>
      </c>
      <c r="S44" s="40">
        <v>20</v>
      </c>
      <c r="T44" s="40"/>
      <c r="U44" s="40"/>
      <c r="V44" s="40">
        <v>20</v>
      </c>
      <c r="W44" s="40">
        <v>20</v>
      </c>
      <c r="X44" s="40"/>
      <c r="Y44" s="40">
        <v>20</v>
      </c>
      <c r="Z44" s="40">
        <v>20</v>
      </c>
      <c r="AA44" s="40">
        <v>20</v>
      </c>
      <c r="AB44" s="40"/>
      <c r="AC44" s="40">
        <v>20</v>
      </c>
      <c r="AD44" s="40">
        <v>20</v>
      </c>
      <c r="AE44" s="40"/>
      <c r="AF44" s="40"/>
      <c r="AG44" s="40">
        <v>20</v>
      </c>
      <c r="AH44" s="40">
        <v>20</v>
      </c>
      <c r="AI44" s="40"/>
      <c r="AJ44" s="43"/>
      <c r="AK44" s="43"/>
      <c r="AL44" s="43"/>
      <c r="AM44">
        <f t="shared" ref="AM44:AM48" si="5">SUM(E44:AL44)</f>
        <v>420</v>
      </c>
    </row>
    <row r="45" spans="1:39" ht="15.75" x14ac:dyDescent="0.25">
      <c r="A45" s="1">
        <v>2</v>
      </c>
      <c r="B45" s="118" t="s">
        <v>15</v>
      </c>
      <c r="C45" s="119"/>
      <c r="D45" s="34"/>
      <c r="E45" s="40">
        <v>10</v>
      </c>
      <c r="F45" s="40"/>
      <c r="G45" s="40"/>
      <c r="H45" s="40"/>
      <c r="I45" s="40">
        <v>10</v>
      </c>
      <c r="J45" s="40"/>
      <c r="K45" s="40"/>
      <c r="L45" s="40"/>
      <c r="M45" s="40"/>
      <c r="N45" s="40">
        <v>10</v>
      </c>
      <c r="O45" s="40"/>
      <c r="P45" s="40"/>
      <c r="Q45" s="40"/>
      <c r="R45" s="40"/>
      <c r="S45" s="40">
        <v>10</v>
      </c>
      <c r="T45" s="40"/>
      <c r="U45" s="40"/>
      <c r="V45" s="40"/>
      <c r="W45" s="40"/>
      <c r="X45" s="40">
        <v>10</v>
      </c>
      <c r="Y45" s="40"/>
      <c r="Z45" s="40"/>
      <c r="AA45" s="40"/>
      <c r="AB45" s="40"/>
      <c r="AC45" s="40">
        <v>10</v>
      </c>
      <c r="AD45" s="40"/>
      <c r="AE45" s="40"/>
      <c r="AF45" s="40"/>
      <c r="AG45" s="40"/>
      <c r="AH45" s="40"/>
      <c r="AI45" s="40"/>
      <c r="AJ45" s="43"/>
      <c r="AK45" s="43"/>
      <c r="AL45" s="43"/>
      <c r="AM45">
        <f t="shared" si="5"/>
        <v>60</v>
      </c>
    </row>
    <row r="46" spans="1:39" ht="15.75" x14ac:dyDescent="0.25">
      <c r="A46" s="1">
        <v>3</v>
      </c>
      <c r="B46" s="118" t="s">
        <v>16</v>
      </c>
      <c r="C46" s="119"/>
      <c r="D46" s="34"/>
      <c r="E46" s="40">
        <v>10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>
        <v>10</v>
      </c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3"/>
      <c r="AK46" s="43"/>
      <c r="AL46" s="43"/>
      <c r="AM46">
        <f t="shared" si="5"/>
        <v>20</v>
      </c>
    </row>
    <row r="47" spans="1:39" ht="15.75" x14ac:dyDescent="0.25">
      <c r="A47" s="1">
        <v>4</v>
      </c>
      <c r="B47" s="118" t="s">
        <v>17</v>
      </c>
      <c r="C47" s="119"/>
      <c r="D47" s="34"/>
      <c r="E47" s="40"/>
      <c r="F47" s="40">
        <v>10</v>
      </c>
      <c r="G47" s="40"/>
      <c r="H47" s="40">
        <v>10</v>
      </c>
      <c r="I47" s="40"/>
      <c r="J47" s="40">
        <v>10</v>
      </c>
      <c r="K47" s="40"/>
      <c r="L47" s="40"/>
      <c r="M47" s="40">
        <v>10</v>
      </c>
      <c r="N47" s="40"/>
      <c r="O47" s="40"/>
      <c r="P47" s="40">
        <v>10</v>
      </c>
      <c r="Q47" s="40"/>
      <c r="R47" s="40"/>
      <c r="S47" s="40">
        <v>10</v>
      </c>
      <c r="T47" s="40"/>
      <c r="U47" s="40"/>
      <c r="V47" s="40">
        <v>10</v>
      </c>
      <c r="W47" s="40"/>
      <c r="X47" s="40"/>
      <c r="Y47" s="40">
        <v>10</v>
      </c>
      <c r="Z47" s="40"/>
      <c r="AA47" s="40"/>
      <c r="AB47" s="40">
        <v>10</v>
      </c>
      <c r="AC47" s="40"/>
      <c r="AD47" s="40"/>
      <c r="AE47" s="40">
        <v>10</v>
      </c>
      <c r="AF47" s="40"/>
      <c r="AG47" s="40"/>
      <c r="AH47" s="40">
        <v>10</v>
      </c>
      <c r="AI47" s="40"/>
      <c r="AJ47" s="43"/>
      <c r="AK47" s="43"/>
      <c r="AL47" s="43"/>
      <c r="AM47">
        <f t="shared" si="5"/>
        <v>110</v>
      </c>
    </row>
    <row r="48" spans="1:39" ht="16.5" thickBot="1" x14ac:dyDescent="0.3">
      <c r="A48" s="1">
        <v>5</v>
      </c>
      <c r="B48" s="121" t="s">
        <v>18</v>
      </c>
      <c r="C48" s="122"/>
      <c r="D48" s="35"/>
      <c r="E48" s="40"/>
      <c r="F48" s="40"/>
      <c r="G48" s="40"/>
      <c r="H48" s="40"/>
      <c r="I48" s="40">
        <v>10</v>
      </c>
      <c r="J48" s="40"/>
      <c r="K48" s="40"/>
      <c r="L48" s="40"/>
      <c r="M48" s="40"/>
      <c r="N48" s="40">
        <v>10</v>
      </c>
      <c r="O48" s="40"/>
      <c r="P48" s="40"/>
      <c r="Q48" s="40"/>
      <c r="R48" s="40"/>
      <c r="S48" s="40">
        <v>10</v>
      </c>
      <c r="T48" s="40"/>
      <c r="U48" s="40"/>
      <c r="V48" s="40"/>
      <c r="W48" s="40"/>
      <c r="X48" s="40">
        <v>10</v>
      </c>
      <c r="Y48" s="40"/>
      <c r="Z48" s="40"/>
      <c r="AA48" s="40"/>
      <c r="AB48" s="40"/>
      <c r="AC48" s="40">
        <v>10</v>
      </c>
      <c r="AD48" s="40"/>
      <c r="AE48" s="40"/>
      <c r="AF48" s="40"/>
      <c r="AG48" s="40"/>
      <c r="AH48" s="40"/>
      <c r="AI48" s="40"/>
      <c r="AJ48" s="43"/>
      <c r="AK48" s="43"/>
      <c r="AL48" s="43"/>
      <c r="AM48">
        <f t="shared" si="5"/>
        <v>50</v>
      </c>
    </row>
    <row r="50" spans="1:39" x14ac:dyDescent="0.25">
      <c r="E50" s="120" t="s">
        <v>9</v>
      </c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41"/>
      <c r="AK50" s="41"/>
      <c r="AL50" s="41"/>
    </row>
    <row r="51" spans="1:39" ht="15.75" x14ac:dyDescent="0.25">
      <c r="A51" s="1"/>
      <c r="B51" s="2" t="s">
        <v>0</v>
      </c>
      <c r="C51" s="2"/>
      <c r="D51" s="3" t="s">
        <v>1</v>
      </c>
      <c r="E51" s="44">
        <v>1</v>
      </c>
      <c r="F51" s="44">
        <v>2</v>
      </c>
      <c r="G51" s="44">
        <v>3</v>
      </c>
      <c r="H51" s="44">
        <v>4</v>
      </c>
      <c r="I51" s="44">
        <v>5</v>
      </c>
      <c r="J51" s="44">
        <v>6</v>
      </c>
      <c r="K51" s="44">
        <v>7</v>
      </c>
      <c r="L51" s="44">
        <v>8</v>
      </c>
      <c r="M51" s="44">
        <v>9</v>
      </c>
      <c r="N51" s="44">
        <v>10</v>
      </c>
      <c r="O51" s="44">
        <v>11</v>
      </c>
      <c r="P51" s="44">
        <v>12</v>
      </c>
      <c r="Q51" s="44">
        <v>13</v>
      </c>
      <c r="R51" s="44">
        <v>14</v>
      </c>
      <c r="S51" s="44">
        <v>15</v>
      </c>
      <c r="T51" s="44">
        <v>16</v>
      </c>
      <c r="U51" s="44">
        <v>17</v>
      </c>
      <c r="V51" s="44">
        <v>18</v>
      </c>
      <c r="W51" s="44">
        <v>19</v>
      </c>
      <c r="X51" s="44">
        <v>20</v>
      </c>
      <c r="Y51" s="44">
        <v>21</v>
      </c>
      <c r="Z51" s="44">
        <v>22</v>
      </c>
      <c r="AA51" s="44">
        <v>23</v>
      </c>
      <c r="AB51" s="44">
        <v>24</v>
      </c>
      <c r="AC51" s="44">
        <v>25</v>
      </c>
      <c r="AD51" s="44">
        <v>26</v>
      </c>
      <c r="AE51" s="44">
        <v>27</v>
      </c>
      <c r="AF51" s="44">
        <v>28</v>
      </c>
      <c r="AG51" s="44">
        <v>29</v>
      </c>
      <c r="AH51" s="44">
        <v>30</v>
      </c>
      <c r="AI51" s="39"/>
      <c r="AJ51" s="42"/>
      <c r="AK51" s="42"/>
      <c r="AL51" s="42"/>
    </row>
    <row r="52" spans="1:39" ht="15.75" x14ac:dyDescent="0.25">
      <c r="A52" s="1">
        <v>1</v>
      </c>
      <c r="B52" s="118" t="s">
        <v>14</v>
      </c>
      <c r="C52" s="119"/>
      <c r="D52" s="34"/>
      <c r="E52" s="40">
        <v>10</v>
      </c>
      <c r="F52" s="40">
        <v>10</v>
      </c>
      <c r="G52" s="40"/>
      <c r="H52" s="40">
        <v>10</v>
      </c>
      <c r="I52" s="40">
        <v>10</v>
      </c>
      <c r="J52" s="40"/>
      <c r="K52" s="40">
        <v>10</v>
      </c>
      <c r="L52" s="40">
        <v>10</v>
      </c>
      <c r="M52" s="40"/>
      <c r="N52" s="40">
        <v>10</v>
      </c>
      <c r="O52" s="40">
        <v>10</v>
      </c>
      <c r="P52" s="40"/>
      <c r="Q52" s="40">
        <v>10</v>
      </c>
      <c r="R52" s="40">
        <v>10</v>
      </c>
      <c r="S52" s="40"/>
      <c r="T52" s="40">
        <v>10</v>
      </c>
      <c r="U52" s="40">
        <v>10</v>
      </c>
      <c r="V52" s="40"/>
      <c r="W52" s="40">
        <v>10</v>
      </c>
      <c r="X52" s="40">
        <v>10</v>
      </c>
      <c r="Y52" s="40"/>
      <c r="Z52" s="40">
        <v>10</v>
      </c>
      <c r="AA52" s="40">
        <v>10</v>
      </c>
      <c r="AB52" s="40"/>
      <c r="AC52" s="40">
        <v>10</v>
      </c>
      <c r="AD52" s="40">
        <v>10</v>
      </c>
      <c r="AE52" s="40"/>
      <c r="AF52" s="40">
        <v>10</v>
      </c>
      <c r="AG52" s="40"/>
      <c r="AH52" s="40"/>
      <c r="AI52" s="40"/>
      <c r="AJ52" s="43"/>
      <c r="AK52" s="43"/>
      <c r="AL52" s="43"/>
      <c r="AM52">
        <f t="shared" ref="AM52:AM56" si="6">SUM(E52:AL52)</f>
        <v>190</v>
      </c>
    </row>
    <row r="53" spans="1:39" ht="15.75" x14ac:dyDescent="0.25">
      <c r="A53" s="1">
        <v>2</v>
      </c>
      <c r="B53" s="118" t="s">
        <v>15</v>
      </c>
      <c r="C53" s="119"/>
      <c r="D53" s="34"/>
      <c r="E53" s="40">
        <v>10</v>
      </c>
      <c r="F53" s="40"/>
      <c r="G53" s="40"/>
      <c r="H53" s="40"/>
      <c r="I53" s="40"/>
      <c r="J53" s="40"/>
      <c r="K53" s="40"/>
      <c r="L53" s="40"/>
      <c r="M53" s="40"/>
      <c r="N53" s="40">
        <v>10</v>
      </c>
      <c r="O53" s="40"/>
      <c r="P53" s="40"/>
      <c r="Q53" s="40"/>
      <c r="R53" s="40"/>
      <c r="S53" s="40"/>
      <c r="T53" s="40"/>
      <c r="U53" s="40"/>
      <c r="V53" s="40"/>
      <c r="W53" s="40"/>
      <c r="X53" s="40">
        <v>10</v>
      </c>
      <c r="Y53" s="40"/>
      <c r="Z53" s="40"/>
      <c r="AA53" s="40"/>
      <c r="AB53" s="40"/>
      <c r="AC53" s="40"/>
      <c r="AD53" s="40">
        <v>5</v>
      </c>
      <c r="AE53" s="40"/>
      <c r="AF53" s="40"/>
      <c r="AG53" s="40"/>
      <c r="AH53" s="40"/>
      <c r="AI53" s="40"/>
      <c r="AJ53" s="43"/>
      <c r="AK53" s="43"/>
      <c r="AL53" s="43"/>
      <c r="AM53">
        <f t="shared" si="6"/>
        <v>35</v>
      </c>
    </row>
    <row r="54" spans="1:39" ht="15.75" x14ac:dyDescent="0.25">
      <c r="A54" s="1">
        <v>3</v>
      </c>
      <c r="B54" s="118" t="s">
        <v>16</v>
      </c>
      <c r="C54" s="119"/>
      <c r="D54" s="34"/>
      <c r="E54" s="40">
        <v>10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3"/>
      <c r="AK54" s="43"/>
      <c r="AL54" s="43"/>
      <c r="AM54">
        <f t="shared" si="6"/>
        <v>10</v>
      </c>
    </row>
    <row r="55" spans="1:39" ht="15.75" x14ac:dyDescent="0.25">
      <c r="A55" s="1">
        <v>4</v>
      </c>
      <c r="B55" s="118" t="s">
        <v>17</v>
      </c>
      <c r="C55" s="119"/>
      <c r="D55" s="34"/>
      <c r="E55" s="40"/>
      <c r="F55" s="40"/>
      <c r="G55" s="40">
        <v>10</v>
      </c>
      <c r="H55" s="40"/>
      <c r="I55" s="40"/>
      <c r="J55" s="40"/>
      <c r="K55" s="40"/>
      <c r="L55" s="40"/>
      <c r="M55" s="40">
        <v>10</v>
      </c>
      <c r="N55" s="40"/>
      <c r="O55" s="40"/>
      <c r="P55" s="40"/>
      <c r="Q55" s="40"/>
      <c r="R55" s="40"/>
      <c r="S55" s="40">
        <v>10</v>
      </c>
      <c r="T55" s="40"/>
      <c r="U55" s="40"/>
      <c r="V55" s="40"/>
      <c r="W55" s="40"/>
      <c r="X55" s="40"/>
      <c r="Y55" s="40">
        <v>10</v>
      </c>
      <c r="Z55" s="40"/>
      <c r="AA55" s="40"/>
      <c r="AB55" s="40"/>
      <c r="AC55" s="40"/>
      <c r="AD55" s="40"/>
      <c r="AE55" s="40">
        <v>10</v>
      </c>
      <c r="AF55" s="40"/>
      <c r="AG55" s="40"/>
      <c r="AH55" s="40"/>
      <c r="AI55" s="40"/>
      <c r="AJ55" s="43"/>
      <c r="AK55" s="43"/>
      <c r="AL55" s="43"/>
      <c r="AM55">
        <f t="shared" si="6"/>
        <v>50</v>
      </c>
    </row>
    <row r="56" spans="1:39" ht="16.5" thickBot="1" x14ac:dyDescent="0.3">
      <c r="A56" s="1">
        <v>5</v>
      </c>
      <c r="B56" s="121" t="s">
        <v>18</v>
      </c>
      <c r="C56" s="122"/>
      <c r="D56" s="35"/>
      <c r="E56" s="40"/>
      <c r="F56" s="40"/>
      <c r="G56" s="40"/>
      <c r="H56" s="40">
        <v>10</v>
      </c>
      <c r="I56" s="40"/>
      <c r="J56" s="40"/>
      <c r="K56" s="40"/>
      <c r="L56" s="40"/>
      <c r="M56" s="40"/>
      <c r="N56" s="40"/>
      <c r="O56" s="40"/>
      <c r="P56" s="40"/>
      <c r="Q56" s="40">
        <v>10</v>
      </c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>
        <v>5</v>
      </c>
      <c r="AC56" s="40"/>
      <c r="AD56" s="40"/>
      <c r="AE56" s="40"/>
      <c r="AF56" s="40"/>
      <c r="AG56" s="40"/>
      <c r="AH56" s="40"/>
      <c r="AI56" s="40"/>
      <c r="AJ56" s="43"/>
      <c r="AK56" s="43"/>
      <c r="AL56" s="43"/>
      <c r="AM56">
        <f t="shared" si="6"/>
        <v>25</v>
      </c>
    </row>
    <row r="58" spans="1:39" x14ac:dyDescent="0.25">
      <c r="E58" s="120" t="s">
        <v>10</v>
      </c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41"/>
      <c r="AK58" s="41"/>
      <c r="AL58" s="41"/>
    </row>
    <row r="59" spans="1:39" ht="15.75" x14ac:dyDescent="0.25">
      <c r="A59" s="1"/>
      <c r="B59" s="2" t="s">
        <v>0</v>
      </c>
      <c r="C59" s="2"/>
      <c r="D59" s="3" t="s">
        <v>1</v>
      </c>
      <c r="E59" s="44">
        <v>1</v>
      </c>
      <c r="F59" s="44">
        <v>2</v>
      </c>
      <c r="G59" s="44">
        <v>3</v>
      </c>
      <c r="H59" s="44">
        <v>4</v>
      </c>
      <c r="I59" s="44">
        <v>5</v>
      </c>
      <c r="J59" s="44">
        <v>6</v>
      </c>
      <c r="K59" s="44">
        <v>7</v>
      </c>
      <c r="L59" s="44">
        <v>8</v>
      </c>
      <c r="M59" s="44">
        <v>9</v>
      </c>
      <c r="N59" s="44">
        <v>10</v>
      </c>
      <c r="O59" s="44">
        <v>11</v>
      </c>
      <c r="P59" s="44">
        <v>12</v>
      </c>
      <c r="Q59" s="44">
        <v>13</v>
      </c>
      <c r="R59" s="44">
        <v>14</v>
      </c>
      <c r="S59" s="44">
        <v>15</v>
      </c>
      <c r="T59" s="44">
        <v>16</v>
      </c>
      <c r="U59" s="44">
        <v>17</v>
      </c>
      <c r="V59" s="44">
        <v>18</v>
      </c>
      <c r="W59" s="44">
        <v>19</v>
      </c>
      <c r="X59" s="44">
        <v>20</v>
      </c>
      <c r="Y59" s="44">
        <v>21</v>
      </c>
      <c r="Z59" s="44">
        <v>22</v>
      </c>
      <c r="AA59" s="44">
        <v>23</v>
      </c>
      <c r="AB59" s="44">
        <v>24</v>
      </c>
      <c r="AC59" s="44">
        <v>25</v>
      </c>
      <c r="AD59" s="44">
        <v>26</v>
      </c>
      <c r="AE59" s="44">
        <v>27</v>
      </c>
      <c r="AF59" s="44">
        <v>28</v>
      </c>
      <c r="AG59" s="44">
        <v>29</v>
      </c>
      <c r="AH59" s="44">
        <v>30</v>
      </c>
      <c r="AI59" s="39"/>
      <c r="AJ59" s="42"/>
      <c r="AK59" s="42"/>
      <c r="AL59" s="42"/>
    </row>
    <row r="60" spans="1:39" ht="15.75" x14ac:dyDescent="0.25">
      <c r="A60" s="1">
        <v>1</v>
      </c>
      <c r="B60" s="118" t="s">
        <v>14</v>
      </c>
      <c r="C60" s="119"/>
      <c r="D60" s="34"/>
      <c r="E60" s="40"/>
      <c r="F60" s="40">
        <v>10</v>
      </c>
      <c r="G60" s="40">
        <v>10</v>
      </c>
      <c r="H60" s="40"/>
      <c r="I60" s="40">
        <v>10</v>
      </c>
      <c r="J60" s="40">
        <v>10</v>
      </c>
      <c r="K60" s="40"/>
      <c r="L60" s="40">
        <v>10</v>
      </c>
      <c r="M60" s="40">
        <v>10</v>
      </c>
      <c r="N60" s="40"/>
      <c r="O60" s="40">
        <v>10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3"/>
      <c r="AK60" s="43"/>
      <c r="AL60" s="43"/>
      <c r="AM60">
        <f t="shared" ref="AM60:AM64" si="7">SUM(E60:AL60)</f>
        <v>70</v>
      </c>
    </row>
    <row r="61" spans="1:39" ht="15.75" x14ac:dyDescent="0.25">
      <c r="A61" s="1">
        <v>2</v>
      </c>
      <c r="B61" s="118" t="s">
        <v>15</v>
      </c>
      <c r="C61" s="119"/>
      <c r="D61" s="34"/>
      <c r="E61" s="40">
        <v>10</v>
      </c>
      <c r="F61" s="40"/>
      <c r="G61" s="40"/>
      <c r="H61" s="40">
        <v>10</v>
      </c>
      <c r="I61" s="40"/>
      <c r="J61" s="40"/>
      <c r="K61" s="40"/>
      <c r="L61" s="40"/>
      <c r="M61" s="40"/>
      <c r="N61" s="40">
        <v>5</v>
      </c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3"/>
      <c r="AK61" s="43"/>
      <c r="AL61" s="43"/>
      <c r="AM61">
        <f t="shared" si="7"/>
        <v>25</v>
      </c>
    </row>
    <row r="62" spans="1:39" ht="15.75" x14ac:dyDescent="0.25">
      <c r="A62" s="1">
        <v>3</v>
      </c>
      <c r="B62" s="118" t="s">
        <v>16</v>
      </c>
      <c r="C62" s="119"/>
      <c r="D62" s="34"/>
      <c r="E62" s="40">
        <v>3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3"/>
      <c r="AK62" s="43"/>
      <c r="AL62" s="43"/>
      <c r="AM62">
        <f t="shared" si="7"/>
        <v>3</v>
      </c>
    </row>
    <row r="63" spans="1:39" ht="15.75" x14ac:dyDescent="0.25">
      <c r="A63" s="1">
        <v>4</v>
      </c>
      <c r="B63" s="118" t="s">
        <v>17</v>
      </c>
      <c r="C63" s="119"/>
      <c r="D63" s="34"/>
      <c r="E63" s="40"/>
      <c r="F63" s="40"/>
      <c r="G63" s="40">
        <v>10</v>
      </c>
      <c r="H63" s="40"/>
      <c r="I63" s="40"/>
      <c r="J63" s="40">
        <v>10</v>
      </c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3"/>
      <c r="AK63" s="43"/>
      <c r="AL63" s="43"/>
      <c r="AM63">
        <f t="shared" si="7"/>
        <v>20</v>
      </c>
    </row>
    <row r="64" spans="1:39" ht="16.5" thickBot="1" x14ac:dyDescent="0.3">
      <c r="A64" s="1">
        <v>5</v>
      </c>
      <c r="B64" s="121" t="s">
        <v>18</v>
      </c>
      <c r="C64" s="122"/>
      <c r="D64" s="35"/>
      <c r="E64" s="40">
        <v>5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3"/>
      <c r="AK64" s="43"/>
      <c r="AL64" s="43"/>
      <c r="AM64">
        <f t="shared" si="7"/>
        <v>5</v>
      </c>
    </row>
    <row r="65" spans="39:39" x14ac:dyDescent="0.25">
      <c r="AM65">
        <f>SUM(AM4:AM64)</f>
        <v>4678</v>
      </c>
    </row>
  </sheetData>
  <mergeCells count="49">
    <mergeCell ref="B64:C64"/>
    <mergeCell ref="E50:AI50"/>
    <mergeCell ref="B52:C52"/>
    <mergeCell ref="B53:C53"/>
    <mergeCell ref="B54:C54"/>
    <mergeCell ref="B55:C55"/>
    <mergeCell ref="B56:C56"/>
    <mergeCell ref="E58:AI58"/>
    <mergeCell ref="B60:C60"/>
    <mergeCell ref="B61:C61"/>
    <mergeCell ref="B62:C62"/>
    <mergeCell ref="B63:C63"/>
    <mergeCell ref="E42:AI42"/>
    <mergeCell ref="B44:C44"/>
    <mergeCell ref="B45:C45"/>
    <mergeCell ref="B46:C46"/>
    <mergeCell ref="B47:C47"/>
    <mergeCell ref="B48:C48"/>
    <mergeCell ref="B36:C36"/>
    <mergeCell ref="B37:C37"/>
    <mergeCell ref="B38:C38"/>
    <mergeCell ref="B39:C39"/>
    <mergeCell ref="B40:C40"/>
    <mergeCell ref="B32:C32"/>
    <mergeCell ref="E34:AH34"/>
    <mergeCell ref="B21:C21"/>
    <mergeCell ref="B22:C22"/>
    <mergeCell ref="B23:C23"/>
    <mergeCell ref="B24:C24"/>
    <mergeCell ref="E26:AI26"/>
    <mergeCell ref="B28:C28"/>
    <mergeCell ref="B29:C29"/>
    <mergeCell ref="B30:C30"/>
    <mergeCell ref="B31:C31"/>
    <mergeCell ref="B20:C20"/>
    <mergeCell ref="E2:Q2"/>
    <mergeCell ref="R2:AL2"/>
    <mergeCell ref="B12:C12"/>
    <mergeCell ref="B13:C13"/>
    <mergeCell ref="B4:C4"/>
    <mergeCell ref="B5:C5"/>
    <mergeCell ref="B6:C6"/>
    <mergeCell ref="B7:C7"/>
    <mergeCell ref="B8:C8"/>
    <mergeCell ref="E18:AH18"/>
    <mergeCell ref="B14:C14"/>
    <mergeCell ref="B15:C15"/>
    <mergeCell ref="B16:C16"/>
    <mergeCell ref="E10:Y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с. Кыштовка</vt:lpstr>
      <vt:lpstr>Лист1</vt:lpstr>
      <vt:lpstr>Лист2 исх вар.</vt:lpstr>
      <vt:lpstr>'с. Кыштовка'!Область_печати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Алексей Петрович Медведев</cp:lastModifiedBy>
  <cp:lastPrinted>2025-06-09T08:43:04Z</cp:lastPrinted>
  <dcterms:created xsi:type="dcterms:W3CDTF">2025-05-12T05:17:11Z</dcterms:created>
  <dcterms:modified xsi:type="dcterms:W3CDTF">2025-07-17T04:13:32Z</dcterms:modified>
</cp:coreProperties>
</file>