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10" yWindow="5445" windowWidth="20610" windowHeight="4605" activeTab="0"/>
  </bookViews>
  <sheets>
    <sheet name="Q3 2013 OR Rus" sheetId="1" r:id="rId1"/>
    <sheet name="9M 2013 OR Rus" sheetId="2" r:id="rId2"/>
  </sheets>
  <externalReferences>
    <externalReference r:id="rId5"/>
  </externalReferences>
  <definedNames>
    <definedName name="_ftn1" localSheetId="1">'9M 2013 OR Rus'!#REF!</definedName>
    <definedName name="_ftn1" localSheetId="0">'Q3 2013 OR Rus'!#REF!</definedName>
    <definedName name="_ftn2" localSheetId="1">'9M 2013 OR Rus'!#REF!</definedName>
    <definedName name="_ftn2" localSheetId="0">'Q3 2013 OR Rus'!#REF!</definedName>
    <definedName name="_ftnref1" localSheetId="1">'9M 2013 OR Rus'!#REF!</definedName>
    <definedName name="_ftnref1" localSheetId="0">'Q3 2013 OR Rus'!#REF!</definedName>
    <definedName name="_ftnref2" localSheetId="1">'9M 2013 OR Rus'!#REF!</definedName>
    <definedName name="_ftnref2" localSheetId="0">'Q3 2013 OR Rus'!$G$18</definedName>
    <definedName name="LangPR">'[1]structure'!$G$1</definedName>
    <definedName name="_xlnm.Print_Area" localSheetId="1">'9M 2013 OR Rus'!$A$1:$J$57</definedName>
    <definedName name="_xlnm.Print_Area" localSheetId="0">'Q3 2013 OR Rus'!$A$1:$K$57</definedName>
  </definedNames>
  <calcPr fullCalcOnLoad="1"/>
</workbook>
</file>

<file path=xl/comments1.xml><?xml version="1.0" encoding="utf-8"?>
<comments xmlns="http://schemas.openxmlformats.org/spreadsheetml/2006/main">
  <authors>
    <author>Vasily Rumyantsev</author>
    <author>Anton</author>
  </authors>
  <commentList>
    <comment ref="B14" authorId="0">
      <text>
        <r>
          <rPr>
            <sz val="9"/>
            <rFont val="Tahoma"/>
            <family val="2"/>
          </rPr>
          <t>Включая ОФ "Каскад"</t>
        </r>
      </text>
    </comment>
    <comment ref="B40" authorId="0">
      <text>
        <r>
          <rPr>
            <sz val="9"/>
            <rFont val="Tahoma"/>
            <family val="2"/>
          </rPr>
          <t>Без учёта ЖД тарифа и НДС</t>
        </r>
      </text>
    </comment>
    <comment ref="B27" authorId="0">
      <text>
        <r>
          <rPr>
            <sz val="9"/>
            <rFont val="Tahoma"/>
            <family val="2"/>
          </rPr>
          <t>В составе объёма вскрыши</t>
        </r>
      </text>
    </comment>
    <comment ref="B31" authorId="0">
      <text>
        <r>
          <rPr>
            <sz val="9"/>
            <rFont val="Tahoma"/>
            <family val="2"/>
          </rPr>
          <t>Отношение массы произведенного угля к объёму переработанной вскрыши</t>
        </r>
      </text>
    </comment>
    <comment ref="E29" authorId="1">
      <text>
        <r>
          <rPr>
            <sz val="8"/>
            <rFont val="Tahoma"/>
            <family val="2"/>
          </rPr>
          <t>Пересмотренный показатель. Ранее опубликованные данные за 2 кв. 2013 г. не включали перевалу вскрыши на обогатительных фабриках</t>
        </r>
      </text>
    </comment>
  </commentList>
</comments>
</file>

<file path=xl/comments2.xml><?xml version="1.0" encoding="utf-8"?>
<comments xmlns="http://schemas.openxmlformats.org/spreadsheetml/2006/main">
  <authors>
    <author>Vasily Rumyantsev</author>
  </authors>
  <commentList>
    <comment ref="B14" authorId="0">
      <text>
        <r>
          <rPr>
            <sz val="9"/>
            <rFont val="Tahoma"/>
            <family val="2"/>
          </rPr>
          <t>Включая ОФ "Каскад"</t>
        </r>
      </text>
    </comment>
    <comment ref="B27" authorId="0">
      <text>
        <r>
          <rPr>
            <sz val="9"/>
            <rFont val="Tahoma"/>
            <family val="2"/>
          </rPr>
          <t>В составе объёма вскрыши</t>
        </r>
      </text>
    </comment>
    <comment ref="B31" authorId="0">
      <text>
        <r>
          <rPr>
            <sz val="9"/>
            <rFont val="Tahoma"/>
            <family val="2"/>
          </rPr>
          <t>Отношение массы произведенного угля к объёму переработанной вскрыши</t>
        </r>
      </text>
    </comment>
    <comment ref="B40" authorId="0">
      <text>
        <r>
          <rPr>
            <sz val="9"/>
            <rFont val="Tahoma"/>
            <family val="2"/>
          </rPr>
          <t>Без учёта ЖД тарифа и НДС</t>
        </r>
      </text>
    </comment>
  </commentList>
</comments>
</file>

<file path=xl/sharedStrings.xml><?xml version="1.0" encoding="utf-8"?>
<sst xmlns="http://schemas.openxmlformats.org/spreadsheetml/2006/main" count="93" uniqueCount="49">
  <si>
    <t>Контакты для аналитиков и инвесторов:</t>
  </si>
  <si>
    <t>Василий Румянцев</t>
  </si>
  <si>
    <t>Моб.: +7 (905) 526-41-71</t>
  </si>
  <si>
    <t>Скайп: vasily.rumyantsev</t>
  </si>
  <si>
    <r>
      <t xml:space="preserve">E-mail: </t>
    </r>
    <r>
      <rPr>
        <sz val="10"/>
        <color indexed="30"/>
        <rFont val="Calibri"/>
        <family val="2"/>
      </rPr>
      <t>vkr@</t>
    </r>
    <r>
      <rPr>
        <sz val="10"/>
        <color indexed="30"/>
        <rFont val="Calibri"/>
        <family val="2"/>
      </rPr>
      <t>oaoktk.ru</t>
    </r>
  </si>
  <si>
    <t>Полезные ссылки:</t>
  </si>
  <si>
    <t>Календарь инвестора:</t>
  </si>
  <si>
    <t xml:space="preserve">Презентации: </t>
  </si>
  <si>
    <t>Финансовая отчётность:</t>
  </si>
  <si>
    <t>Доля</t>
  </si>
  <si>
    <t>Год к году</t>
  </si>
  <si>
    <t>Квартал к кварталу</t>
  </si>
  <si>
    <t>Караканский Южный</t>
  </si>
  <si>
    <t>Виноградовский</t>
  </si>
  <si>
    <t>www.oaoktk.ru/investors/investors-calendar</t>
  </si>
  <si>
    <t>www.oaoktk.ru/investors/presentations</t>
  </si>
  <si>
    <t>www.oaoktk.ru/investors/financial_statements</t>
  </si>
  <si>
    <t>ОАО "Кузбасская топливная компания" (РТС/ММВБ: "KBTK")</t>
  </si>
  <si>
    <t>Директор Московского представительства, IRO</t>
  </si>
  <si>
    <t>Тел.: +7 (495) 787-68-05</t>
  </si>
  <si>
    <t>Рядовой уголь</t>
  </si>
  <si>
    <t>Рассортированный уголь</t>
  </si>
  <si>
    <t>Обогащённый уголь</t>
  </si>
  <si>
    <t>Экспорт</t>
  </si>
  <si>
    <t>Внутренний рынок</t>
  </si>
  <si>
    <t>Собственный уголь</t>
  </si>
  <si>
    <t>Перепродажа угля</t>
  </si>
  <si>
    <t>Вскрыша, млн. куб. м., в т.ч.:</t>
  </si>
  <si>
    <t>Производство угля, млн. тонн, в т.ч.:</t>
  </si>
  <si>
    <t>Реализация угля, млн. тонн, в т.ч.:</t>
  </si>
  <si>
    <t>Среднее расстояние транспортировки вскрыши</t>
  </si>
  <si>
    <t>Черемшанский</t>
  </si>
  <si>
    <t>Средняя цена реализации, руб./тонна</t>
  </si>
  <si>
    <t>8 ноября 2013</t>
  </si>
  <si>
    <t>3 кв. 2012</t>
  </si>
  <si>
    <t>3 кв. 2013</t>
  </si>
  <si>
    <t>2 кв. 2013</t>
  </si>
  <si>
    <t>Обогатительная фабрика "Каскад-1"</t>
  </si>
  <si>
    <t>Обогатительная фабрика "Каскад-2"</t>
  </si>
  <si>
    <t>Переработка угля, млн. тонн, в т.ч.:</t>
  </si>
  <si>
    <t>-</t>
  </si>
  <si>
    <t>Средний коэффициент вскрыши</t>
  </si>
  <si>
    <t>Cредняя цена экспортной реализации</t>
  </si>
  <si>
    <t>Cредняя цена реализации на внутреннем рынке</t>
  </si>
  <si>
    <t>Операционные результаты за 9 месяцев 2013</t>
  </si>
  <si>
    <t>Операционные результаты за 3 квартал 2013</t>
  </si>
  <si>
    <t>9 мес. 2013</t>
  </si>
  <si>
    <t>9 мес. 2012</t>
  </si>
  <si>
    <r>
      <t>Взрванная горная масса</t>
    </r>
    <r>
      <rPr>
        <i/>
        <sz val="11"/>
        <rFont val="Calibri"/>
        <family val="2"/>
      </rPr>
      <t>, млн. куб. м.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</si>
</sst>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_(* #,##0.00_);_(* \(#,##0.00\);_(* &quot;-&quot;??_);_(@_)"/>
    <numFmt numFmtId="166" formatCode="_(* #,##0_);_(* \(#,##0\);_(* &quot;-&quot;??_);_(@_)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0"/>
      <color indexed="30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1"/>
      <color indexed="30"/>
      <name val="Calibri"/>
      <family val="2"/>
    </font>
    <font>
      <i/>
      <sz val="11"/>
      <color indexed="8"/>
      <name val="Calibri"/>
      <family val="2"/>
    </font>
    <font>
      <sz val="11"/>
      <color indexed="30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1"/>
      <name val="Calibri"/>
      <family val="2"/>
    </font>
    <font>
      <b/>
      <i/>
      <sz val="11"/>
      <color indexed="23"/>
      <name val="Calibri"/>
      <family val="2"/>
    </font>
    <font>
      <i/>
      <sz val="11"/>
      <color indexed="9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sz val="8"/>
      <name val="Tahoma"/>
      <family val="2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rgb="FF0096DC"/>
      <name val="Calibri"/>
      <family val="2"/>
    </font>
    <font>
      <sz val="11"/>
      <color rgb="FF0096DC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i/>
      <sz val="11"/>
      <color theme="0" tint="-0.4999699890613556"/>
      <name val="Calibri"/>
      <family val="2"/>
    </font>
    <font>
      <b/>
      <i/>
      <sz val="11"/>
      <color theme="0" tint="-0.4999699890613556"/>
      <name val="Calibri"/>
      <family val="2"/>
    </font>
    <font>
      <i/>
      <sz val="11"/>
      <color theme="0"/>
      <name val="Calibri"/>
      <family val="2"/>
    </font>
    <font>
      <sz val="11"/>
      <color rgb="FF00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6D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4" fillId="33" borderId="0" xfId="53" applyFont="1" applyFill="1">
      <alignment/>
      <protection/>
    </xf>
    <xf numFmtId="0" fontId="2" fillId="0" borderId="0" xfId="53">
      <alignment/>
      <protection/>
    </xf>
    <xf numFmtId="4" fontId="46" fillId="34" borderId="10" xfId="53" applyNumberFormat="1" applyFont="1" applyFill="1" applyBorder="1" applyAlignment="1">
      <alignment horizontal="center"/>
      <protection/>
    </xf>
    <xf numFmtId="0" fontId="5" fillId="33" borderId="10" xfId="53" applyFont="1" applyFill="1" applyBorder="1" applyAlignment="1">
      <alignment horizontal="right"/>
      <protection/>
    </xf>
    <xf numFmtId="4" fontId="5" fillId="33" borderId="10" xfId="53" applyNumberFormat="1" applyFont="1" applyFill="1" applyBorder="1" applyAlignment="1">
      <alignment horizontal="center"/>
      <protection/>
    </xf>
    <xf numFmtId="0" fontId="5" fillId="33" borderId="0" xfId="53" applyFont="1" applyFill="1" applyBorder="1" applyAlignment="1">
      <alignment horizontal="right"/>
      <protection/>
    </xf>
    <xf numFmtId="4" fontId="5" fillId="33" borderId="0" xfId="53" applyNumberFormat="1" applyFont="1" applyFill="1" applyBorder="1" applyAlignment="1">
      <alignment horizontal="center"/>
      <protection/>
    </xf>
    <xf numFmtId="164" fontId="5" fillId="33" borderId="0" xfId="53" applyNumberFormat="1" applyFont="1" applyFill="1" applyBorder="1" applyAlignment="1">
      <alignment horizontal="center"/>
      <protection/>
    </xf>
    <xf numFmtId="4" fontId="24" fillId="33" borderId="0" xfId="53" applyNumberFormat="1" applyFont="1" applyFill="1" applyBorder="1" applyAlignment="1">
      <alignment horizontal="center"/>
      <protection/>
    </xf>
    <xf numFmtId="164" fontId="24" fillId="33" borderId="0" xfId="53" applyNumberFormat="1" applyFont="1" applyFill="1" applyBorder="1" applyAlignment="1">
      <alignment horizontal="center"/>
      <protection/>
    </xf>
    <xf numFmtId="2" fontId="24" fillId="33" borderId="10" xfId="53" applyNumberFormat="1" applyFont="1" applyFill="1" applyBorder="1" applyAlignment="1">
      <alignment horizontal="center"/>
      <protection/>
    </xf>
    <xf numFmtId="0" fontId="55" fillId="33" borderId="0" xfId="53" applyFont="1" applyFill="1" applyBorder="1" applyAlignment="1">
      <alignment horizontal="right"/>
      <protection/>
    </xf>
    <xf numFmtId="4" fontId="55" fillId="33" borderId="0" xfId="53" applyNumberFormat="1" applyFont="1" applyFill="1" applyBorder="1" applyAlignment="1">
      <alignment horizontal="center"/>
      <protection/>
    </xf>
    <xf numFmtId="166" fontId="26" fillId="33" borderId="10" xfId="64" applyNumberFormat="1" applyFont="1" applyFill="1" applyBorder="1" applyAlignment="1">
      <alignment horizontal="right" wrapText="1" indent="1"/>
    </xf>
    <xf numFmtId="2" fontId="56" fillId="33" borderId="0" xfId="53" applyNumberFormat="1" applyFont="1" applyFill="1" applyBorder="1" applyAlignment="1">
      <alignment horizontal="center"/>
      <protection/>
    </xf>
    <xf numFmtId="3" fontId="46" fillId="34" borderId="10" xfId="53" applyNumberFormat="1" applyFont="1" applyFill="1" applyBorder="1" applyAlignment="1">
      <alignment horizontal="center"/>
      <protection/>
    </xf>
    <xf numFmtId="0" fontId="24" fillId="33" borderId="10" xfId="53" applyFont="1" applyFill="1" applyBorder="1" applyAlignment="1">
      <alignment horizontal="right"/>
      <protection/>
    </xf>
    <xf numFmtId="0" fontId="24" fillId="33" borderId="0" xfId="53" applyFont="1" applyFill="1" applyBorder="1" applyAlignment="1">
      <alignment horizontal="right"/>
      <protection/>
    </xf>
    <xf numFmtId="2" fontId="5" fillId="33" borderId="10" xfId="53" applyNumberFormat="1" applyFont="1" applyFill="1" applyBorder="1" applyAlignment="1">
      <alignment horizontal="center"/>
      <protection/>
    </xf>
    <xf numFmtId="0" fontId="24" fillId="0" borderId="0" xfId="53" applyFont="1">
      <alignment/>
      <protection/>
    </xf>
    <xf numFmtId="0" fontId="0" fillId="33" borderId="0" xfId="0" applyFill="1" applyAlignment="1">
      <alignment/>
    </xf>
    <xf numFmtId="0" fontId="57" fillId="33" borderId="0" xfId="0" applyFont="1" applyFill="1" applyAlignment="1">
      <alignment/>
    </xf>
    <xf numFmtId="0" fontId="0" fillId="0" borderId="0" xfId="0" applyFill="1" applyBorder="1" applyAlignment="1">
      <alignment/>
    </xf>
    <xf numFmtId="0" fontId="58" fillId="33" borderId="0" xfId="0" applyFont="1" applyFill="1" applyAlignment="1">
      <alignment/>
    </xf>
    <xf numFmtId="0" fontId="57" fillId="0" borderId="0" xfId="0" applyFont="1" applyAlignment="1">
      <alignment/>
    </xf>
    <xf numFmtId="0" fontId="2" fillId="33" borderId="0" xfId="53" applyFill="1">
      <alignment/>
      <protection/>
    </xf>
    <xf numFmtId="0" fontId="30" fillId="33" borderId="0" xfId="53" applyFont="1" applyFill="1" applyAlignment="1">
      <alignment horizontal="center" wrapText="1"/>
      <protection/>
    </xf>
    <xf numFmtId="0" fontId="0" fillId="33" borderId="0" xfId="0" applyFill="1" applyBorder="1" applyAlignment="1">
      <alignment/>
    </xf>
    <xf numFmtId="0" fontId="30" fillId="33" borderId="0" xfId="53" applyFont="1" applyFill="1" applyBorder="1" applyAlignment="1">
      <alignment horizontal="left"/>
      <protection/>
    </xf>
    <xf numFmtId="9" fontId="59" fillId="33" borderId="10" xfId="53" applyNumberFormat="1" applyFont="1" applyFill="1" applyBorder="1" applyAlignment="1">
      <alignment horizontal="center"/>
      <protection/>
    </xf>
    <xf numFmtId="0" fontId="46" fillId="33" borderId="0" xfId="53" applyFont="1" applyFill="1" applyBorder="1">
      <alignment/>
      <protection/>
    </xf>
    <xf numFmtId="4" fontId="30" fillId="33" borderId="0" xfId="53" applyNumberFormat="1" applyFont="1" applyFill="1" applyBorder="1" applyAlignment="1">
      <alignment horizontal="center"/>
      <protection/>
    </xf>
    <xf numFmtId="9" fontId="60" fillId="33" borderId="0" xfId="53" applyNumberFormat="1" applyFont="1" applyFill="1" applyBorder="1" applyAlignment="1">
      <alignment horizontal="center"/>
      <protection/>
    </xf>
    <xf numFmtId="164" fontId="30" fillId="33" borderId="0" xfId="53" applyNumberFormat="1" applyFont="1" applyFill="1" applyBorder="1" applyAlignment="1">
      <alignment horizontal="center"/>
      <protection/>
    </xf>
    <xf numFmtId="9" fontId="61" fillId="34" borderId="10" xfId="53" applyNumberFormat="1" applyFont="1" applyFill="1" applyBorder="1" applyAlignment="1">
      <alignment horizontal="center"/>
      <protection/>
    </xf>
    <xf numFmtId="4" fontId="33" fillId="33" borderId="0" xfId="53" applyNumberFormat="1" applyFont="1" applyFill="1" applyBorder="1" applyAlignment="1">
      <alignment horizontal="center"/>
      <protection/>
    </xf>
    <xf numFmtId="3" fontId="24" fillId="33" borderId="0" xfId="53" applyNumberFormat="1" applyFont="1" applyFill="1" applyBorder="1" applyAlignment="1">
      <alignment horizontal="center"/>
      <protection/>
    </xf>
    <xf numFmtId="9" fontId="59" fillId="33" borderId="0" xfId="53" applyNumberFormat="1" applyFont="1" applyFill="1" applyBorder="1" applyAlignment="1">
      <alignment horizontal="center"/>
      <protection/>
    </xf>
    <xf numFmtId="0" fontId="4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62" fillId="33" borderId="0" xfId="0" applyFont="1" applyFill="1" applyAlignment="1">
      <alignment horizontal="justify"/>
    </xf>
    <xf numFmtId="0" fontId="57" fillId="33" borderId="0" xfId="0" applyFont="1" applyFill="1" applyAlignment="1">
      <alignment horizontal="right"/>
    </xf>
    <xf numFmtId="0" fontId="34" fillId="33" borderId="0" xfId="53" applyFont="1" applyFill="1" applyBorder="1" applyAlignment="1">
      <alignment/>
      <protection/>
    </xf>
    <xf numFmtId="0" fontId="24" fillId="33" borderId="0" xfId="53" applyFont="1" applyFill="1" applyAlignment="1">
      <alignment horizontal="left"/>
      <protection/>
    </xf>
    <xf numFmtId="0" fontId="41" fillId="33" borderId="0" xfId="42" applyFill="1" applyAlignment="1" applyProtection="1">
      <alignment horizontal="left"/>
      <protection/>
    </xf>
    <xf numFmtId="0" fontId="46" fillId="34" borderId="10" xfId="53" applyFont="1" applyFill="1" applyBorder="1" applyAlignment="1">
      <alignment horizontal="right"/>
      <protection/>
    </xf>
    <xf numFmtId="0" fontId="46" fillId="34" borderId="11" xfId="53" applyFont="1" applyFill="1" applyBorder="1" applyAlignment="1">
      <alignment horizontal="right"/>
      <protection/>
    </xf>
    <xf numFmtId="0" fontId="30" fillId="33" borderId="0" xfId="53" applyFont="1" applyFill="1" applyBorder="1" applyAlignment="1">
      <alignment/>
      <protection/>
    </xf>
    <xf numFmtId="2" fontId="24" fillId="33" borderId="0" xfId="53" applyNumberFormat="1" applyFont="1" applyFill="1" applyBorder="1" applyAlignment="1">
      <alignment horizontal="center"/>
      <protection/>
    </xf>
    <xf numFmtId="0" fontId="34" fillId="33" borderId="0" xfId="53" applyFont="1" applyFill="1" applyBorder="1" applyAlignment="1">
      <alignment vertical="top" wrapText="1"/>
      <protection/>
    </xf>
    <xf numFmtId="166" fontId="26" fillId="33" borderId="0" xfId="64" applyNumberFormat="1" applyFont="1" applyFill="1" applyBorder="1" applyAlignment="1">
      <alignment horizontal="right" wrapText="1" indent="1"/>
    </xf>
    <xf numFmtId="4" fontId="5" fillId="33" borderId="12" xfId="53" applyNumberFormat="1" applyFont="1" applyFill="1" applyBorder="1" applyAlignment="1">
      <alignment horizontal="center"/>
      <protection/>
    </xf>
    <xf numFmtId="9" fontId="59" fillId="33" borderId="12" xfId="53" applyNumberFormat="1" applyFont="1" applyFill="1" applyBorder="1" applyAlignment="1">
      <alignment horizontal="center"/>
      <protection/>
    </xf>
    <xf numFmtId="4" fontId="5" fillId="33" borderId="13" xfId="53" applyNumberFormat="1" applyFont="1" applyFill="1" applyBorder="1" applyAlignment="1">
      <alignment horizontal="center"/>
      <protection/>
    </xf>
    <xf numFmtId="9" fontId="59" fillId="33" borderId="13" xfId="53" applyNumberFormat="1" applyFont="1" applyFill="1" applyBorder="1" applyAlignment="1">
      <alignment horizontal="center"/>
      <protection/>
    </xf>
    <xf numFmtId="9" fontId="37" fillId="34" borderId="10" xfId="53" applyNumberFormat="1" applyFont="1" applyFill="1" applyBorder="1" applyAlignment="1">
      <alignment horizontal="center"/>
      <protection/>
    </xf>
    <xf numFmtId="0" fontId="5" fillId="33" borderId="11" xfId="53" applyFont="1" applyFill="1" applyBorder="1" applyAlignment="1">
      <alignment horizontal="right"/>
      <protection/>
    </xf>
    <xf numFmtId="3" fontId="5" fillId="33" borderId="10" xfId="53" applyNumberFormat="1" applyFont="1" applyFill="1" applyBorder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3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5</xdr:row>
      <xdr:rowOff>142875</xdr:rowOff>
    </xdr:from>
    <xdr:to>
      <xdr:col>0</xdr:col>
      <xdr:colOff>533400</xdr:colOff>
      <xdr:row>7</xdr:row>
      <xdr:rowOff>85725</xdr:rowOff>
    </xdr:to>
    <xdr:pic>
      <xdr:nvPicPr>
        <xdr:cNvPr id="1" name="Рисунок 27" descr="Иконка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95375"/>
          <a:ext cx="390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2695575</xdr:colOff>
      <xdr:row>4</xdr:row>
      <xdr:rowOff>95250</xdr:rowOff>
    </xdr:to>
    <xdr:pic>
      <xdr:nvPicPr>
        <xdr:cNvPr id="2" name="Рисунок 3" descr="KTK-4Excel-Rus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90500"/>
          <a:ext cx="2695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42</xdr:row>
      <xdr:rowOff>171450</xdr:rowOff>
    </xdr:from>
    <xdr:to>
      <xdr:col>0</xdr:col>
      <xdr:colOff>581025</xdr:colOff>
      <xdr:row>44</xdr:row>
      <xdr:rowOff>66675</xdr:rowOff>
    </xdr:to>
    <xdr:pic>
      <xdr:nvPicPr>
        <xdr:cNvPr id="3" name="Рисунок 3" descr="Link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7724775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5</xdr:row>
      <xdr:rowOff>142875</xdr:rowOff>
    </xdr:from>
    <xdr:to>
      <xdr:col>0</xdr:col>
      <xdr:colOff>533400</xdr:colOff>
      <xdr:row>7</xdr:row>
      <xdr:rowOff>85725</xdr:rowOff>
    </xdr:to>
    <xdr:pic>
      <xdr:nvPicPr>
        <xdr:cNvPr id="1" name="Рисунок 27" descr="Иконка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95375"/>
          <a:ext cx="390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2695575</xdr:colOff>
      <xdr:row>4</xdr:row>
      <xdr:rowOff>95250</xdr:rowOff>
    </xdr:to>
    <xdr:pic>
      <xdr:nvPicPr>
        <xdr:cNvPr id="2" name="Рисунок 3" descr="KTK-4Excel-Rus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90500"/>
          <a:ext cx="2695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42</xdr:row>
      <xdr:rowOff>171450</xdr:rowOff>
    </xdr:from>
    <xdr:to>
      <xdr:col>0</xdr:col>
      <xdr:colOff>581025</xdr:colOff>
      <xdr:row>44</xdr:row>
      <xdr:rowOff>66675</xdr:rowOff>
    </xdr:to>
    <xdr:pic>
      <xdr:nvPicPr>
        <xdr:cNvPr id="3" name="Рисунок 3" descr="Link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7534275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br\Documents\KTK\IR\Press-releases\Our\Fin1h2010\&#1058;&#1072;&#1073;&#1083;&#1080;&#1094;&#1099;%20&#1076;&#1083;&#1103;%20&#1087;&#1088;&#1077;&#1089;&#1089;-&#1088;&#1077;&#1083;&#1080;&#1079;&#1072;_Re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ucture"/>
      <sheetName val="таблицы"/>
      <sheetName val="additions"/>
    </sheetNames>
    <sheetDataSet>
      <sheetData sheetId="0">
        <row r="1">
          <cell r="G1" t="str">
            <v>rus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aoktk.ru/investors/financial_statements" TargetMode="External" /><Relationship Id="rId2" Type="http://schemas.openxmlformats.org/officeDocument/2006/relationships/hyperlink" Target="http://www.oaoktk.ru/investors/presentations" TargetMode="External" /><Relationship Id="rId3" Type="http://schemas.openxmlformats.org/officeDocument/2006/relationships/hyperlink" Target="http://www.oaoktk.ru/investors/investors-calendar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aoktk.ru/investors/financial_statements" TargetMode="External" /><Relationship Id="rId2" Type="http://schemas.openxmlformats.org/officeDocument/2006/relationships/hyperlink" Target="http://www.oaoktk.ru/investors/presentations" TargetMode="External" /><Relationship Id="rId3" Type="http://schemas.openxmlformats.org/officeDocument/2006/relationships/hyperlink" Target="http://www.oaoktk.ru/investors/investors-calendar" TargetMode="External" /><Relationship Id="rId4" Type="http://schemas.openxmlformats.org/officeDocument/2006/relationships/comments" Target="../comments2.xml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SheetLayoutView="100" zoomScalePageLayoutView="0" workbookViewId="0" topLeftCell="A1">
      <selection activeCell="B27" sqref="B27"/>
    </sheetView>
  </sheetViews>
  <sheetFormatPr defaultColWidth="9.140625" defaultRowHeight="15"/>
  <cols>
    <col min="1" max="1" width="9.140625" style="2" customWidth="1"/>
    <col min="2" max="2" width="52.140625" style="20" customWidth="1"/>
    <col min="3" max="6" width="9.421875" style="20" customWidth="1"/>
    <col min="7" max="7" width="10.57421875" style="20" customWidth="1"/>
    <col min="8" max="8" width="9.421875" style="20" customWidth="1"/>
    <col min="9" max="9" width="9.421875" style="2" customWidth="1"/>
    <col min="10" max="10" width="11.57421875" style="2" customWidth="1"/>
    <col min="11" max="16384" width="9.140625" style="2" customWidth="1"/>
  </cols>
  <sheetData>
    <row r="1" spans="1:11" ht="15">
      <c r="A1" s="21"/>
      <c r="B1" s="22"/>
      <c r="C1" s="22"/>
      <c r="D1" s="22"/>
      <c r="E1" s="22"/>
      <c r="F1" s="22"/>
      <c r="G1" s="22"/>
      <c r="H1" s="22"/>
      <c r="I1" s="21"/>
      <c r="J1" s="21"/>
      <c r="K1" s="21"/>
    </row>
    <row r="2" spans="1:11" ht="15">
      <c r="A2" s="21"/>
      <c r="B2" s="22"/>
      <c r="C2" s="22"/>
      <c r="D2" s="22"/>
      <c r="E2" s="22"/>
      <c r="F2" s="22"/>
      <c r="G2" s="22"/>
      <c r="H2" s="22"/>
      <c r="I2" s="21"/>
      <c r="J2" s="21"/>
      <c r="K2" s="21"/>
    </row>
    <row r="3" spans="1:14" ht="15">
      <c r="A3" s="21"/>
      <c r="B3" s="22"/>
      <c r="C3" s="22"/>
      <c r="D3" s="22"/>
      <c r="E3" s="22"/>
      <c r="F3" s="22"/>
      <c r="G3" s="22"/>
      <c r="H3" s="22"/>
      <c r="I3" s="28"/>
      <c r="J3" s="28"/>
      <c r="K3" s="28"/>
      <c r="L3" s="23"/>
      <c r="M3" s="23"/>
      <c r="N3" s="23"/>
    </row>
    <row r="4" spans="1:14" ht="15">
      <c r="A4" s="21"/>
      <c r="B4" s="22"/>
      <c r="C4" s="22"/>
      <c r="D4" s="22"/>
      <c r="E4" s="22"/>
      <c r="F4" s="22"/>
      <c r="G4" s="22"/>
      <c r="H4" s="22"/>
      <c r="I4" s="28"/>
      <c r="J4" s="28"/>
      <c r="K4" s="28"/>
      <c r="L4" s="23"/>
      <c r="M4" s="23"/>
      <c r="N4" s="23"/>
    </row>
    <row r="5" spans="1:14" ht="15">
      <c r="A5" s="21"/>
      <c r="B5" s="22"/>
      <c r="C5" s="22"/>
      <c r="D5" s="22"/>
      <c r="E5" s="22"/>
      <c r="F5" s="22"/>
      <c r="G5" s="22"/>
      <c r="H5" s="22"/>
      <c r="I5" s="28"/>
      <c r="J5" s="28"/>
      <c r="K5" s="28"/>
      <c r="L5" s="23"/>
      <c r="M5" s="23"/>
      <c r="N5" s="23"/>
    </row>
    <row r="6" spans="1:14" ht="15">
      <c r="A6" s="21"/>
      <c r="B6" s="21" t="s">
        <v>17</v>
      </c>
      <c r="C6" s="22"/>
      <c r="D6" s="22"/>
      <c r="E6" s="22"/>
      <c r="F6" s="22"/>
      <c r="G6" s="22"/>
      <c r="H6" s="22"/>
      <c r="I6" s="28"/>
      <c r="J6" s="28"/>
      <c r="K6" s="28"/>
      <c r="L6" s="23"/>
      <c r="M6" s="23"/>
      <c r="N6" s="23"/>
    </row>
    <row r="7" spans="1:14" ht="23.25">
      <c r="A7" s="21"/>
      <c r="B7" s="24" t="s">
        <v>45</v>
      </c>
      <c r="C7" s="22"/>
      <c r="D7" s="22"/>
      <c r="E7" s="22"/>
      <c r="F7" s="22"/>
      <c r="G7" s="22"/>
      <c r="H7" s="22"/>
      <c r="I7" s="28"/>
      <c r="J7" s="28"/>
      <c r="K7" s="28"/>
      <c r="L7" s="23"/>
      <c r="M7" s="23"/>
      <c r="N7" s="23"/>
    </row>
    <row r="8" spans="1:14" ht="15">
      <c r="A8" s="21"/>
      <c r="B8" s="22" t="s">
        <v>33</v>
      </c>
      <c r="C8" s="22"/>
      <c r="D8" s="22"/>
      <c r="E8" s="22"/>
      <c r="F8" s="22"/>
      <c r="G8" s="22"/>
      <c r="H8" s="22"/>
      <c r="I8" s="28"/>
      <c r="J8" s="28"/>
      <c r="K8" s="28"/>
      <c r="L8" s="23"/>
      <c r="M8" s="23"/>
      <c r="N8" s="23"/>
    </row>
    <row r="9" spans="1:15" ht="15">
      <c r="A9" s="21"/>
      <c r="B9" s="21"/>
      <c r="C9" s="22"/>
      <c r="D9" s="22"/>
      <c r="E9" s="22"/>
      <c r="F9" s="22"/>
      <c r="G9" s="22"/>
      <c r="H9" s="22"/>
      <c r="I9" s="22"/>
      <c r="J9" s="23"/>
      <c r="K9" s="28"/>
      <c r="L9" s="23"/>
      <c r="M9" s="23"/>
      <c r="N9" s="23"/>
      <c r="O9" s="23"/>
    </row>
    <row r="10" spans="1:11" ht="45">
      <c r="A10" s="26"/>
      <c r="B10" s="1"/>
      <c r="C10" s="27" t="s">
        <v>35</v>
      </c>
      <c r="D10" s="27" t="s">
        <v>9</v>
      </c>
      <c r="E10" s="27" t="s">
        <v>36</v>
      </c>
      <c r="F10" s="27" t="s">
        <v>9</v>
      </c>
      <c r="G10" s="27" t="s">
        <v>11</v>
      </c>
      <c r="H10" s="27" t="s">
        <v>34</v>
      </c>
      <c r="I10" s="27" t="s">
        <v>9</v>
      </c>
      <c r="J10" s="27" t="s">
        <v>10</v>
      </c>
      <c r="K10" s="26"/>
    </row>
    <row r="11" spans="1:11" ht="15">
      <c r="A11" s="26"/>
      <c r="B11" s="47" t="s">
        <v>28</v>
      </c>
      <c r="C11" s="3">
        <v>2.5</v>
      </c>
      <c r="D11" s="3"/>
      <c r="E11" s="3">
        <v>2.5</v>
      </c>
      <c r="F11" s="3"/>
      <c r="G11" s="57">
        <f>C11/E11-1</f>
        <v>0</v>
      </c>
      <c r="H11" s="3">
        <v>2.24</v>
      </c>
      <c r="I11" s="3"/>
      <c r="J11" s="57">
        <f>C11/H11-1</f>
        <v>0.11607142857142838</v>
      </c>
      <c r="K11" s="26"/>
    </row>
    <row r="12" spans="1:11" ht="15">
      <c r="A12" s="26"/>
      <c r="B12" s="4" t="s">
        <v>12</v>
      </c>
      <c r="C12" s="5">
        <v>0.8</v>
      </c>
      <c r="D12" s="30">
        <f>C12/C11</f>
        <v>0.32</v>
      </c>
      <c r="E12" s="5">
        <v>0.75</v>
      </c>
      <c r="F12" s="30">
        <f>E12/E11</f>
        <v>0.3</v>
      </c>
      <c r="G12" s="30">
        <f>C12/E12-1</f>
        <v>0.06666666666666665</v>
      </c>
      <c r="H12" s="5">
        <v>0.78</v>
      </c>
      <c r="I12" s="30">
        <f>H12/H11</f>
        <v>0.3482142857142857</v>
      </c>
      <c r="J12" s="30">
        <f>C12/H12-1</f>
        <v>0.025641025641025772</v>
      </c>
      <c r="K12" s="26"/>
    </row>
    <row r="13" spans="1:11" ht="15">
      <c r="A13" s="26"/>
      <c r="B13" s="4" t="s">
        <v>13</v>
      </c>
      <c r="C13" s="5">
        <v>0.89</v>
      </c>
      <c r="D13" s="30">
        <f>C13/C11</f>
        <v>0.356</v>
      </c>
      <c r="E13" s="5">
        <v>0.9</v>
      </c>
      <c r="F13" s="30">
        <f>E13/E11</f>
        <v>0.36</v>
      </c>
      <c r="G13" s="30">
        <f>C13/E13-1</f>
        <v>-0.011111111111111072</v>
      </c>
      <c r="H13" s="5">
        <v>0.55</v>
      </c>
      <c r="I13" s="30">
        <f>H13/H11</f>
        <v>0.24553571428571427</v>
      </c>
      <c r="J13" s="30">
        <f>C13/H13-1</f>
        <v>0.6181818181818182</v>
      </c>
      <c r="K13" s="26"/>
    </row>
    <row r="14" spans="1:11" ht="15">
      <c r="A14" s="26"/>
      <c r="B14" s="4" t="s">
        <v>31</v>
      </c>
      <c r="C14" s="5">
        <v>0.8</v>
      </c>
      <c r="D14" s="30">
        <f>C14/C11</f>
        <v>0.32</v>
      </c>
      <c r="E14" s="5">
        <v>0.86</v>
      </c>
      <c r="F14" s="30">
        <f>E14/E11</f>
        <v>0.344</v>
      </c>
      <c r="G14" s="30">
        <f>C14/E14-1</f>
        <v>-0.06976744186046502</v>
      </c>
      <c r="H14" s="5">
        <v>0.92</v>
      </c>
      <c r="I14" s="30">
        <f>H14/H11</f>
        <v>0.4107142857142857</v>
      </c>
      <c r="J14" s="30">
        <f>C14/H14-1</f>
        <v>-0.13043478260869568</v>
      </c>
      <c r="K14" s="26"/>
    </row>
    <row r="15" spans="1:11" ht="4.5" customHeight="1">
      <c r="A15" s="26"/>
      <c r="B15" s="31"/>
      <c r="C15" s="32"/>
      <c r="D15" s="33"/>
      <c r="E15" s="32"/>
      <c r="F15" s="33"/>
      <c r="G15" s="34"/>
      <c r="H15" s="36"/>
      <c r="I15" s="32"/>
      <c r="J15" s="34"/>
      <c r="K15" s="26"/>
    </row>
    <row r="16" spans="1:11" ht="15">
      <c r="A16" s="26"/>
      <c r="B16" s="47" t="s">
        <v>39</v>
      </c>
      <c r="C16" s="3">
        <v>2.13</v>
      </c>
      <c r="D16" s="57">
        <f>C16/C11</f>
        <v>0.852</v>
      </c>
      <c r="E16" s="3">
        <v>2.14</v>
      </c>
      <c r="F16" s="57">
        <f>E16/E11</f>
        <v>0.8560000000000001</v>
      </c>
      <c r="G16" s="35"/>
      <c r="H16" s="3">
        <v>1.58</v>
      </c>
      <c r="I16" s="3"/>
      <c r="J16" s="57">
        <f>C16/H16-1</f>
        <v>0.34810126582278467</v>
      </c>
      <c r="K16" s="26"/>
    </row>
    <row r="17" spans="1:11" ht="15">
      <c r="A17" s="26"/>
      <c r="B17" s="4" t="s">
        <v>21</v>
      </c>
      <c r="C17" s="5">
        <v>1.33</v>
      </c>
      <c r="D17" s="30">
        <f>C17/C16</f>
        <v>0.6244131455399061</v>
      </c>
      <c r="E17" s="5">
        <v>1.43</v>
      </c>
      <c r="F17" s="30">
        <f>E17/E16</f>
        <v>0.6682242990654205</v>
      </c>
      <c r="G17" s="30">
        <f>C17/E17-1</f>
        <v>-0.0699300699300699</v>
      </c>
      <c r="H17" s="5">
        <v>1.37</v>
      </c>
      <c r="I17" s="30">
        <f>H17/H16</f>
        <v>0.8670886075949368</v>
      </c>
      <c r="J17" s="30">
        <f>C17/H17-1</f>
        <v>-0.02919708029197088</v>
      </c>
      <c r="K17" s="26"/>
    </row>
    <row r="18" spans="1:11" ht="15">
      <c r="A18" s="26"/>
      <c r="B18" s="4" t="s">
        <v>22</v>
      </c>
      <c r="C18" s="5">
        <v>0.8</v>
      </c>
      <c r="D18" s="30">
        <f>C18/C16</f>
        <v>0.37558685446009393</v>
      </c>
      <c r="E18" s="5">
        <v>0.71</v>
      </c>
      <c r="F18" s="30">
        <f>E18/E16</f>
        <v>0.3317757009345794</v>
      </c>
      <c r="G18" s="30">
        <f>C18/E18-1</f>
        <v>0.12676056338028174</v>
      </c>
      <c r="H18" s="5">
        <v>0.21</v>
      </c>
      <c r="I18" s="30">
        <f>H18/H16</f>
        <v>0.13291139240506328</v>
      </c>
      <c r="J18" s="30">
        <f>C18/H18-1</f>
        <v>2.8095238095238098</v>
      </c>
      <c r="K18" s="26"/>
    </row>
    <row r="19" spans="1:11" ht="4.5" customHeight="1">
      <c r="A19" s="26"/>
      <c r="B19" s="6"/>
      <c r="C19" s="7"/>
      <c r="D19" s="38"/>
      <c r="E19" s="7"/>
      <c r="F19" s="38"/>
      <c r="G19" s="38"/>
      <c r="H19" s="7"/>
      <c r="I19" s="38"/>
      <c r="J19" s="38"/>
      <c r="K19" s="26"/>
    </row>
    <row r="20" spans="1:11" ht="15">
      <c r="A20" s="26"/>
      <c r="B20" s="4" t="s">
        <v>37</v>
      </c>
      <c r="C20" s="5">
        <v>0.25</v>
      </c>
      <c r="D20" s="30">
        <f>C20/C18</f>
        <v>0.3125</v>
      </c>
      <c r="E20" s="5">
        <v>0.18</v>
      </c>
      <c r="F20" s="30">
        <f>E20/E18</f>
        <v>0.2535211267605634</v>
      </c>
      <c r="G20" s="30">
        <f>C20/E20-1</f>
        <v>0.38888888888888884</v>
      </c>
      <c r="H20" s="5">
        <v>0.21</v>
      </c>
      <c r="I20" s="30">
        <f>H20/H18</f>
        <v>1</v>
      </c>
      <c r="J20" s="30">
        <f>C20/H20-1</f>
        <v>0.19047619047619047</v>
      </c>
      <c r="K20" s="26"/>
    </row>
    <row r="21" spans="1:11" ht="15">
      <c r="A21" s="26"/>
      <c r="B21" s="4" t="s">
        <v>38</v>
      </c>
      <c r="C21" s="5">
        <v>0.55</v>
      </c>
      <c r="D21" s="30">
        <f>C21/C18</f>
        <v>0.6875</v>
      </c>
      <c r="E21" s="5">
        <v>0.53</v>
      </c>
      <c r="F21" s="30">
        <f>E21/E18</f>
        <v>0.7464788732394367</v>
      </c>
      <c r="G21" s="30">
        <f>C21/E21-1</f>
        <v>0.037735849056603765</v>
      </c>
      <c r="H21" s="5" t="s">
        <v>40</v>
      </c>
      <c r="I21" s="30"/>
      <c r="J21" s="30"/>
      <c r="K21" s="26"/>
    </row>
    <row r="22" spans="1:11" ht="4.5" customHeight="1">
      <c r="A22" s="26"/>
      <c r="B22" s="6"/>
      <c r="C22" s="7"/>
      <c r="D22" s="38"/>
      <c r="E22" s="7"/>
      <c r="F22" s="38"/>
      <c r="G22" s="38"/>
      <c r="H22" s="7"/>
      <c r="I22" s="38"/>
      <c r="J22" s="38"/>
      <c r="K22" s="26"/>
    </row>
    <row r="23" spans="1:11" ht="15">
      <c r="A23" s="26"/>
      <c r="B23" s="4" t="s">
        <v>20</v>
      </c>
      <c r="C23" s="5">
        <f>C11-C16</f>
        <v>0.3700000000000001</v>
      </c>
      <c r="D23" s="30">
        <f>C23/C11</f>
        <v>0.14800000000000005</v>
      </c>
      <c r="E23" s="5">
        <f>E11-E16</f>
        <v>0.3599999999999999</v>
      </c>
      <c r="F23" s="30">
        <f>E23/E11</f>
        <v>0.14399999999999996</v>
      </c>
      <c r="G23" s="30">
        <f>C23/E23-1</f>
        <v>0.027777777777778345</v>
      </c>
      <c r="H23" s="5">
        <f>H11-H16</f>
        <v>0.6600000000000001</v>
      </c>
      <c r="I23" s="30">
        <f>H23/H11</f>
        <v>0.29464285714285715</v>
      </c>
      <c r="J23" s="30">
        <f>C23/H23-1</f>
        <v>-0.43939393939393934</v>
      </c>
      <c r="K23" s="26"/>
    </row>
    <row r="24" spans="1:11" ht="15">
      <c r="A24" s="26"/>
      <c r="B24" s="6"/>
      <c r="C24" s="7"/>
      <c r="D24" s="7"/>
      <c r="E24" s="7"/>
      <c r="F24" s="7"/>
      <c r="G24" s="8"/>
      <c r="H24" s="9"/>
      <c r="I24" s="9"/>
      <c r="J24" s="10"/>
      <c r="K24" s="26"/>
    </row>
    <row r="25" spans="1:11" ht="15">
      <c r="A25" s="26"/>
      <c r="B25" s="47" t="s">
        <v>27</v>
      </c>
      <c r="C25" s="3">
        <v>14.81</v>
      </c>
      <c r="D25" s="3"/>
      <c r="E25" s="3">
        <v>14.78</v>
      </c>
      <c r="F25" s="3"/>
      <c r="G25" s="35">
        <f>C25/E25-1</f>
        <v>0.002029769959404737</v>
      </c>
      <c r="H25" s="3">
        <v>13.81</v>
      </c>
      <c r="I25" s="3"/>
      <c r="J25" s="35">
        <f>C25/H25-1</f>
        <v>0.07241129616220121</v>
      </c>
      <c r="K25" s="26"/>
    </row>
    <row r="26" spans="1:11" ht="4.5" customHeight="1">
      <c r="A26" s="26"/>
      <c r="B26" s="31"/>
      <c r="C26" s="32"/>
      <c r="D26" s="33"/>
      <c r="E26" s="32"/>
      <c r="F26" s="33"/>
      <c r="G26" s="34"/>
      <c r="H26" s="36"/>
      <c r="I26" s="32"/>
      <c r="J26" s="34"/>
      <c r="K26" s="26"/>
    </row>
    <row r="27" spans="1:11" ht="15">
      <c r="A27" s="26"/>
      <c r="B27" s="4" t="s">
        <v>48</v>
      </c>
      <c r="C27" s="5">
        <v>7.5</v>
      </c>
      <c r="D27" s="30">
        <f>C27/C25</f>
        <v>0.5064145847400405</v>
      </c>
      <c r="E27" s="5">
        <v>6.64</v>
      </c>
      <c r="F27" s="30">
        <f>E27/E25</f>
        <v>0.44925575101488496</v>
      </c>
      <c r="G27" s="30">
        <f>C27/E27-1</f>
        <v>0.12951807228915668</v>
      </c>
      <c r="H27" s="5">
        <v>7.01</v>
      </c>
      <c r="I27" s="30">
        <f>H27/H25</f>
        <v>0.5076031860970311</v>
      </c>
      <c r="J27" s="30">
        <f>C27/H27-1</f>
        <v>0.06990014265335232</v>
      </c>
      <c r="K27" s="26"/>
    </row>
    <row r="28" spans="1:11" ht="4.5" customHeight="1">
      <c r="A28" s="26"/>
      <c r="B28" s="17"/>
      <c r="C28" s="53"/>
      <c r="D28" s="54"/>
      <c r="E28" s="53"/>
      <c r="F28" s="54"/>
      <c r="G28" s="54"/>
      <c r="H28" s="53"/>
      <c r="I28" s="54"/>
      <c r="J28" s="30"/>
      <c r="K28" s="26"/>
    </row>
    <row r="29" spans="1:11" ht="15">
      <c r="A29" s="26"/>
      <c r="B29" s="17" t="s">
        <v>30</v>
      </c>
      <c r="C29" s="53">
        <v>3</v>
      </c>
      <c r="D29" s="54"/>
      <c r="E29" s="53">
        <v>2.6</v>
      </c>
      <c r="F29" s="54"/>
      <c r="G29" s="54">
        <f>C29/E29-1</f>
        <v>0.15384615384615374</v>
      </c>
      <c r="H29" s="53">
        <v>3.2</v>
      </c>
      <c r="I29" s="54"/>
      <c r="J29" s="30">
        <f>C29/H29-1</f>
        <v>-0.0625</v>
      </c>
      <c r="K29" s="26"/>
    </row>
    <row r="30" spans="1:11" ht="4.5" customHeight="1">
      <c r="A30" s="26"/>
      <c r="B30" s="18"/>
      <c r="C30" s="55"/>
      <c r="D30" s="56"/>
      <c r="E30" s="55"/>
      <c r="F30" s="56"/>
      <c r="G30" s="56"/>
      <c r="H30" s="55"/>
      <c r="I30" s="56"/>
      <c r="J30" s="38"/>
      <c r="K30" s="26"/>
    </row>
    <row r="31" spans="1:11" ht="15">
      <c r="A31" s="26"/>
      <c r="B31" s="47" t="s">
        <v>41</v>
      </c>
      <c r="C31" s="3">
        <v>5.9</v>
      </c>
      <c r="D31" s="3"/>
      <c r="E31" s="3">
        <v>5.9</v>
      </c>
      <c r="F31" s="3"/>
      <c r="G31" s="35">
        <f>C31/E31-1</f>
        <v>0</v>
      </c>
      <c r="H31" s="3">
        <v>6.16</v>
      </c>
      <c r="I31" s="3"/>
      <c r="J31" s="35">
        <f>C31/H31-1</f>
        <v>-0.04220779220779214</v>
      </c>
      <c r="K31" s="26"/>
    </row>
    <row r="32" spans="1:11" ht="15">
      <c r="A32" s="26"/>
      <c r="B32" s="52"/>
      <c r="C32" s="7"/>
      <c r="D32" s="38"/>
      <c r="E32" s="7"/>
      <c r="F32" s="38"/>
      <c r="G32" s="38"/>
      <c r="H32" s="50"/>
      <c r="I32" s="38"/>
      <c r="J32" s="38"/>
      <c r="K32" s="26"/>
    </row>
    <row r="33" spans="1:11" ht="15">
      <c r="A33" s="26"/>
      <c r="B33" s="47" t="s">
        <v>29</v>
      </c>
      <c r="C33" s="3">
        <v>2.98</v>
      </c>
      <c r="D33" s="3"/>
      <c r="E33" s="3">
        <v>2.16</v>
      </c>
      <c r="F33" s="3"/>
      <c r="G33" s="35">
        <f>C33/E33-1</f>
        <v>0.37962962962962954</v>
      </c>
      <c r="H33" s="3">
        <v>2.42</v>
      </c>
      <c r="I33" s="3"/>
      <c r="J33" s="35">
        <f>C33/H33-1</f>
        <v>0.23140495867768607</v>
      </c>
      <c r="K33" s="26"/>
    </row>
    <row r="34" spans="1:11" ht="15">
      <c r="A34" s="26"/>
      <c r="B34" s="4" t="s">
        <v>23</v>
      </c>
      <c r="C34" s="5">
        <v>1.96</v>
      </c>
      <c r="D34" s="30">
        <f>C34/C33</f>
        <v>0.6577181208053691</v>
      </c>
      <c r="E34" s="5">
        <v>1.74</v>
      </c>
      <c r="F34" s="30">
        <f>E34/E33</f>
        <v>0.8055555555555555</v>
      </c>
      <c r="G34" s="30">
        <f>C34/E34-1</f>
        <v>0.12643678160919536</v>
      </c>
      <c r="H34" s="19">
        <v>1.36</v>
      </c>
      <c r="I34" s="30">
        <f>H34/H33</f>
        <v>0.5619834710743802</v>
      </c>
      <c r="J34" s="30">
        <f>C34/H34-1</f>
        <v>0.44117647058823506</v>
      </c>
      <c r="K34" s="26"/>
    </row>
    <row r="35" spans="1:11" ht="15">
      <c r="A35" s="26"/>
      <c r="B35" s="4" t="s">
        <v>24</v>
      </c>
      <c r="C35" s="5">
        <v>1.02</v>
      </c>
      <c r="D35" s="30">
        <f>C35/C33</f>
        <v>0.3422818791946309</v>
      </c>
      <c r="E35" s="5">
        <v>0.42</v>
      </c>
      <c r="F35" s="30">
        <f>E35/E33</f>
        <v>0.19444444444444442</v>
      </c>
      <c r="G35" s="30">
        <f>C35/E35-1</f>
        <v>1.4285714285714288</v>
      </c>
      <c r="H35" s="19">
        <v>1.06</v>
      </c>
      <c r="I35" s="30">
        <f>H35/H33</f>
        <v>0.4380165289256199</v>
      </c>
      <c r="J35" s="30">
        <f>C35/H35-1</f>
        <v>-0.037735849056603765</v>
      </c>
      <c r="K35" s="26"/>
    </row>
    <row r="36" spans="1:11" ht="4.5" customHeight="1">
      <c r="A36" s="26"/>
      <c r="B36" s="12"/>
      <c r="C36" s="13"/>
      <c r="D36" s="13"/>
      <c r="E36" s="13"/>
      <c r="F36" s="13"/>
      <c r="G36" s="13"/>
      <c r="H36" s="13"/>
      <c r="I36" s="13"/>
      <c r="J36" s="7"/>
      <c r="K36" s="26"/>
    </row>
    <row r="37" spans="1:11" ht="15">
      <c r="A37" s="26"/>
      <c r="B37" s="14" t="s">
        <v>25</v>
      </c>
      <c r="C37" s="5">
        <v>2.38</v>
      </c>
      <c r="D37" s="30">
        <f>C37/C33</f>
        <v>0.7986577181208053</v>
      </c>
      <c r="E37" s="5">
        <v>2.02</v>
      </c>
      <c r="F37" s="30">
        <f>E37/E33</f>
        <v>0.9351851851851851</v>
      </c>
      <c r="G37" s="30">
        <f>C37/E37-1</f>
        <v>0.17821782178217815</v>
      </c>
      <c r="H37" s="11">
        <v>2.1</v>
      </c>
      <c r="I37" s="30">
        <f>H37/H33</f>
        <v>0.8677685950413224</v>
      </c>
      <c r="J37" s="30">
        <f>C37/H37-1</f>
        <v>0.1333333333333333</v>
      </c>
      <c r="K37" s="26"/>
    </row>
    <row r="38" spans="1:11" ht="15">
      <c r="A38" s="26"/>
      <c r="B38" s="14" t="s">
        <v>26</v>
      </c>
      <c r="C38" s="5">
        <v>0.59</v>
      </c>
      <c r="D38" s="30">
        <f>C38/C33</f>
        <v>0.19798657718120805</v>
      </c>
      <c r="E38" s="5">
        <v>0.14</v>
      </c>
      <c r="F38" s="30">
        <f>E38/E33</f>
        <v>0.06481481481481481</v>
      </c>
      <c r="G38" s="30">
        <f>C38/E38-1</f>
        <v>3.2142857142857135</v>
      </c>
      <c r="H38" s="11">
        <v>0.32</v>
      </c>
      <c r="I38" s="30">
        <f>H38/H33</f>
        <v>0.1322314049586777</v>
      </c>
      <c r="J38" s="30">
        <f>C38/H38-1</f>
        <v>0.8437499999999998</v>
      </c>
      <c r="K38" s="26"/>
    </row>
    <row r="39" spans="1:11" ht="15">
      <c r="A39" s="26"/>
      <c r="B39" s="6"/>
      <c r="C39" s="7"/>
      <c r="D39" s="7"/>
      <c r="E39" s="7"/>
      <c r="F39" s="7"/>
      <c r="G39" s="15"/>
      <c r="H39" s="10"/>
      <c r="I39" s="26"/>
      <c r="J39" s="26"/>
      <c r="K39" s="26"/>
    </row>
    <row r="40" spans="1:11" ht="15">
      <c r="A40" s="26"/>
      <c r="B40" s="48" t="s">
        <v>32</v>
      </c>
      <c r="C40" s="16">
        <v>1146</v>
      </c>
      <c r="D40" s="3"/>
      <c r="E40" s="16">
        <v>1025</v>
      </c>
      <c r="F40" s="3"/>
      <c r="G40" s="35">
        <v>-0.01</v>
      </c>
      <c r="H40" s="16">
        <v>1276</v>
      </c>
      <c r="I40" s="3"/>
      <c r="J40" s="35">
        <f>C40/H40-1</f>
        <v>-0.10188087774294674</v>
      </c>
      <c r="K40" s="26"/>
    </row>
    <row r="41" spans="1:11" ht="15">
      <c r="A41" s="26"/>
      <c r="B41" s="58" t="s">
        <v>42</v>
      </c>
      <c r="C41" s="59">
        <v>1030</v>
      </c>
      <c r="D41" s="30"/>
      <c r="E41" s="59">
        <v>980</v>
      </c>
      <c r="F41" s="30"/>
      <c r="G41" s="30">
        <v>-0.05</v>
      </c>
      <c r="H41" s="59">
        <v>1288</v>
      </c>
      <c r="I41" s="30"/>
      <c r="J41" s="30">
        <f>C41/H41-1</f>
        <v>-0.2003105590062112</v>
      </c>
      <c r="K41" s="26"/>
    </row>
    <row r="42" spans="1:11" ht="15">
      <c r="A42" s="26"/>
      <c r="B42" s="58" t="s">
        <v>43</v>
      </c>
      <c r="C42" s="59">
        <v>1368</v>
      </c>
      <c r="D42" s="30"/>
      <c r="E42" s="59">
        <v>1207</v>
      </c>
      <c r="F42" s="30"/>
      <c r="G42" s="30">
        <f>C42/E42-1</f>
        <v>0.13338856669428334</v>
      </c>
      <c r="H42" s="59">
        <v>1259</v>
      </c>
      <c r="I42" s="30"/>
      <c r="J42" s="30">
        <f>C42/H42-1</f>
        <v>0.08657664813343913</v>
      </c>
      <c r="K42" s="26"/>
    </row>
    <row r="43" spans="1:11" ht="15">
      <c r="A43" s="26"/>
      <c r="B43" s="18"/>
      <c r="C43" s="37"/>
      <c r="D43" s="38"/>
      <c r="E43" s="37"/>
      <c r="F43" s="37"/>
      <c r="G43" s="38"/>
      <c r="H43" s="50"/>
      <c r="I43" s="38"/>
      <c r="J43" s="38"/>
      <c r="K43" s="26"/>
    </row>
    <row r="44" spans="1:11" ht="15">
      <c r="A44" s="26"/>
      <c r="B44" s="29" t="s">
        <v>5</v>
      </c>
      <c r="C44" s="45"/>
      <c r="D44" s="1"/>
      <c r="E44" s="1"/>
      <c r="F44" s="1"/>
      <c r="G44" s="42"/>
      <c r="H44" s="1"/>
      <c r="I44" s="49"/>
      <c r="J44" s="26"/>
      <c r="K44" s="26"/>
    </row>
    <row r="45" spans="1:14" ht="15">
      <c r="A45" s="21"/>
      <c r="B45" s="43" t="s">
        <v>6</v>
      </c>
      <c r="C45" s="46" t="s">
        <v>14</v>
      </c>
      <c r="D45" s="22"/>
      <c r="E45" s="22"/>
      <c r="F45" s="22"/>
      <c r="H45" s="22"/>
      <c r="I45" s="44"/>
      <c r="J45" s="28"/>
      <c r="K45" s="28"/>
      <c r="L45" s="23"/>
      <c r="M45" s="23"/>
      <c r="N45" s="23"/>
    </row>
    <row r="46" spans="1:14" ht="15">
      <c r="A46" s="21"/>
      <c r="B46" s="43" t="s">
        <v>7</v>
      </c>
      <c r="C46" s="46" t="s">
        <v>15</v>
      </c>
      <c r="D46" s="22"/>
      <c r="E46" s="22"/>
      <c r="F46" s="22"/>
      <c r="G46" s="22"/>
      <c r="H46" s="22"/>
      <c r="I46" s="44"/>
      <c r="J46" s="28"/>
      <c r="K46" s="28"/>
      <c r="L46" s="23"/>
      <c r="M46" s="23"/>
      <c r="N46" s="23"/>
    </row>
    <row r="47" spans="1:14" ht="15" customHeight="1">
      <c r="A47" s="21"/>
      <c r="B47" s="43" t="s">
        <v>8</v>
      </c>
      <c r="C47" s="46" t="s">
        <v>16</v>
      </c>
      <c r="D47" s="22"/>
      <c r="E47" s="22"/>
      <c r="F47" s="22"/>
      <c r="G47" s="22"/>
      <c r="H47" s="22"/>
      <c r="I47" s="44"/>
      <c r="J47" s="51"/>
      <c r="K47" s="51"/>
      <c r="L47" s="23"/>
      <c r="M47" s="23"/>
      <c r="N47" s="23"/>
    </row>
    <row r="48" spans="1:11" ht="15">
      <c r="A48" s="26"/>
      <c r="B48" s="1"/>
      <c r="C48" s="1"/>
      <c r="D48" s="1"/>
      <c r="E48" s="1"/>
      <c r="F48" s="1"/>
      <c r="G48" s="1"/>
      <c r="H48" s="1"/>
      <c r="I48" s="51"/>
      <c r="J48" s="51"/>
      <c r="K48" s="51"/>
    </row>
    <row r="49" spans="1:11" s="41" customFormat="1" ht="15">
      <c r="A49" s="40"/>
      <c r="B49" s="39" t="s">
        <v>0</v>
      </c>
      <c r="C49" s="40"/>
      <c r="D49" s="39"/>
      <c r="E49" s="40"/>
      <c r="F49" s="40"/>
      <c r="G49" s="40"/>
      <c r="H49" s="40"/>
      <c r="I49" s="51"/>
      <c r="J49" s="51"/>
      <c r="K49" s="51"/>
    </row>
    <row r="50" spans="1:11" ht="15">
      <c r="A50" s="21"/>
      <c r="B50" s="22" t="s">
        <v>1</v>
      </c>
      <c r="C50" s="1"/>
      <c r="D50" s="22"/>
      <c r="E50" s="22"/>
      <c r="F50" s="22"/>
      <c r="G50" s="22"/>
      <c r="H50" s="22"/>
      <c r="I50" s="51"/>
      <c r="J50" s="51"/>
      <c r="K50" s="51"/>
    </row>
    <row r="51" spans="1:11" ht="15">
      <c r="A51" s="21"/>
      <c r="B51" s="22" t="s">
        <v>18</v>
      </c>
      <c r="C51" s="1"/>
      <c r="D51" s="22"/>
      <c r="E51" s="22"/>
      <c r="F51" s="22"/>
      <c r="G51" s="22"/>
      <c r="H51" s="22"/>
      <c r="I51" s="21"/>
      <c r="J51" s="21"/>
      <c r="K51" s="21"/>
    </row>
    <row r="52" spans="1:11" ht="15">
      <c r="A52" s="21"/>
      <c r="B52" s="22"/>
      <c r="C52" s="1"/>
      <c r="D52" s="22"/>
      <c r="E52" s="22"/>
      <c r="F52" s="22"/>
      <c r="G52" s="22"/>
      <c r="H52" s="22"/>
      <c r="I52" s="21"/>
      <c r="J52" s="21"/>
      <c r="K52" s="21"/>
    </row>
    <row r="53" spans="1:11" ht="15">
      <c r="A53" s="21"/>
      <c r="B53" s="22" t="s">
        <v>19</v>
      </c>
      <c r="C53" s="1"/>
      <c r="D53" s="22"/>
      <c r="E53" s="22"/>
      <c r="F53" s="22"/>
      <c r="G53" s="22"/>
      <c r="H53" s="22"/>
      <c r="I53" s="21"/>
      <c r="J53" s="21"/>
      <c r="K53" s="21"/>
    </row>
    <row r="54" spans="1:11" ht="15">
      <c r="A54" s="21"/>
      <c r="B54" s="22" t="s">
        <v>2</v>
      </c>
      <c r="C54" s="1"/>
      <c r="D54" s="22"/>
      <c r="E54" s="22"/>
      <c r="F54" s="22"/>
      <c r="G54" s="22"/>
      <c r="H54" s="22"/>
      <c r="I54" s="21"/>
      <c r="J54" s="21"/>
      <c r="K54" s="21"/>
    </row>
    <row r="55" spans="1:11" ht="15">
      <c r="A55" s="21"/>
      <c r="B55" s="25" t="s">
        <v>3</v>
      </c>
      <c r="C55" s="22"/>
      <c r="D55" s="22"/>
      <c r="E55" s="22"/>
      <c r="F55" s="22"/>
      <c r="G55" s="22"/>
      <c r="H55" s="22"/>
      <c r="I55" s="21"/>
      <c r="J55" s="21"/>
      <c r="K55" s="21"/>
    </row>
    <row r="56" spans="1:11" ht="15">
      <c r="A56" s="21"/>
      <c r="B56" s="22" t="s">
        <v>4</v>
      </c>
      <c r="C56" s="22"/>
      <c r="D56" s="22"/>
      <c r="E56" s="22"/>
      <c r="F56" s="22"/>
      <c r="G56" s="22"/>
      <c r="H56" s="22"/>
      <c r="I56" s="21"/>
      <c r="J56" s="21"/>
      <c r="K56" s="21"/>
    </row>
    <row r="57" spans="1:11" ht="15">
      <c r="A57" s="26"/>
      <c r="B57" s="1"/>
      <c r="C57" s="1"/>
      <c r="D57" s="1"/>
      <c r="E57" s="1"/>
      <c r="F57" s="1"/>
      <c r="G57" s="1"/>
      <c r="H57" s="1"/>
      <c r="I57" s="26"/>
      <c r="J57" s="26"/>
      <c r="K57" s="26"/>
    </row>
  </sheetData>
  <sheetProtection/>
  <hyperlinks>
    <hyperlink ref="C47" r:id="rId1" display="www.oaoktk.ru/investors/financial_statements"/>
    <hyperlink ref="C46" r:id="rId2" display="www.oaoktk.ru/investors/presentations"/>
    <hyperlink ref="C45" r:id="rId3" display="www.oaoktk.ru/investors/investors-calend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7"/>
  <ignoredErrors>
    <ignoredError sqref="D23" formula="1"/>
  </ignoredErrors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SheetLayoutView="100" zoomScalePageLayoutView="0" workbookViewId="0" topLeftCell="A1">
      <selection activeCell="B27" sqref="B27"/>
    </sheetView>
  </sheetViews>
  <sheetFormatPr defaultColWidth="9.140625" defaultRowHeight="15"/>
  <cols>
    <col min="1" max="1" width="9.140625" style="2" customWidth="1"/>
    <col min="2" max="2" width="52.140625" style="20" customWidth="1"/>
    <col min="3" max="3" width="11.7109375" style="20" customWidth="1"/>
    <col min="4" max="4" width="9.421875" style="20" customWidth="1"/>
    <col min="5" max="5" width="11.7109375" style="20" customWidth="1"/>
    <col min="6" max="6" width="9.421875" style="20" customWidth="1"/>
    <col min="7" max="7" width="10.57421875" style="20" customWidth="1"/>
    <col min="8" max="8" width="9.421875" style="20" customWidth="1"/>
    <col min="9" max="9" width="9.421875" style="2" customWidth="1"/>
    <col min="10" max="10" width="11.57421875" style="2" customWidth="1"/>
    <col min="11" max="16384" width="9.140625" style="2" customWidth="1"/>
  </cols>
  <sheetData>
    <row r="1" spans="1:11" ht="15">
      <c r="A1" s="21"/>
      <c r="B1" s="22"/>
      <c r="C1" s="22"/>
      <c r="D1" s="22"/>
      <c r="E1" s="22"/>
      <c r="F1" s="22"/>
      <c r="G1" s="22"/>
      <c r="H1" s="22"/>
      <c r="I1" s="21"/>
      <c r="J1" s="21"/>
      <c r="K1" s="21"/>
    </row>
    <row r="2" spans="1:11" ht="15">
      <c r="A2" s="21"/>
      <c r="B2" s="22"/>
      <c r="C2" s="22"/>
      <c r="D2" s="22"/>
      <c r="E2" s="22"/>
      <c r="F2" s="22"/>
      <c r="G2" s="22"/>
      <c r="H2" s="22"/>
      <c r="I2" s="21"/>
      <c r="J2" s="21"/>
      <c r="K2" s="21"/>
    </row>
    <row r="3" spans="1:14" ht="15">
      <c r="A3" s="21"/>
      <c r="B3" s="22"/>
      <c r="C3" s="22"/>
      <c r="D3" s="22"/>
      <c r="E3" s="22"/>
      <c r="F3" s="22"/>
      <c r="G3" s="22"/>
      <c r="H3" s="22"/>
      <c r="I3" s="28"/>
      <c r="J3" s="28"/>
      <c r="K3" s="28"/>
      <c r="L3" s="23"/>
      <c r="M3" s="23"/>
      <c r="N3" s="23"/>
    </row>
    <row r="4" spans="1:14" ht="15">
      <c r="A4" s="21"/>
      <c r="B4" s="22"/>
      <c r="C4" s="22"/>
      <c r="D4" s="22"/>
      <c r="E4" s="22"/>
      <c r="F4" s="22"/>
      <c r="G4" s="22"/>
      <c r="H4" s="22"/>
      <c r="I4" s="28"/>
      <c r="J4" s="28"/>
      <c r="K4" s="28"/>
      <c r="L4" s="23"/>
      <c r="M4" s="23"/>
      <c r="N4" s="23"/>
    </row>
    <row r="5" spans="1:14" ht="15">
      <c r="A5" s="21"/>
      <c r="B5" s="22"/>
      <c r="C5" s="22"/>
      <c r="D5" s="22"/>
      <c r="E5" s="22"/>
      <c r="F5" s="22"/>
      <c r="G5" s="22"/>
      <c r="H5" s="22"/>
      <c r="I5" s="28"/>
      <c r="J5" s="28"/>
      <c r="K5" s="28"/>
      <c r="L5" s="23"/>
      <c r="M5" s="23"/>
      <c r="N5" s="23"/>
    </row>
    <row r="6" spans="1:14" ht="15">
      <c r="A6" s="21"/>
      <c r="B6" s="21" t="s">
        <v>17</v>
      </c>
      <c r="C6" s="22"/>
      <c r="D6" s="22"/>
      <c r="E6" s="22"/>
      <c r="F6" s="22"/>
      <c r="G6" s="22"/>
      <c r="H6" s="22"/>
      <c r="I6" s="28"/>
      <c r="J6" s="28"/>
      <c r="K6" s="28"/>
      <c r="L6" s="23"/>
      <c r="M6" s="23"/>
      <c r="N6" s="23"/>
    </row>
    <row r="7" spans="1:14" ht="23.25">
      <c r="A7" s="21"/>
      <c r="B7" s="24" t="s">
        <v>44</v>
      </c>
      <c r="C7" s="22"/>
      <c r="D7" s="22"/>
      <c r="E7" s="22"/>
      <c r="F7" s="22"/>
      <c r="G7" s="22"/>
      <c r="H7" s="22"/>
      <c r="I7" s="28"/>
      <c r="J7" s="28"/>
      <c r="K7" s="28"/>
      <c r="L7" s="23"/>
      <c r="M7" s="23"/>
      <c r="N7" s="23"/>
    </row>
    <row r="8" spans="1:14" ht="15">
      <c r="A8" s="21"/>
      <c r="B8" s="22" t="s">
        <v>33</v>
      </c>
      <c r="C8" s="22"/>
      <c r="D8" s="22"/>
      <c r="E8" s="22"/>
      <c r="F8" s="22"/>
      <c r="G8" s="22"/>
      <c r="H8" s="22"/>
      <c r="I8" s="28"/>
      <c r="J8" s="28"/>
      <c r="K8" s="28"/>
      <c r="L8" s="23"/>
      <c r="M8" s="23"/>
      <c r="N8" s="23"/>
    </row>
    <row r="9" spans="1:15" ht="15">
      <c r="A9" s="21"/>
      <c r="B9" s="21"/>
      <c r="C9" s="22"/>
      <c r="D9" s="22"/>
      <c r="E9" s="22"/>
      <c r="F9" s="22"/>
      <c r="G9" s="22"/>
      <c r="H9" s="22"/>
      <c r="I9" s="22"/>
      <c r="J9" s="23"/>
      <c r="K9" s="28"/>
      <c r="L9" s="23"/>
      <c r="M9" s="23"/>
      <c r="N9" s="23"/>
      <c r="O9" s="23"/>
    </row>
    <row r="10" spans="1:11" ht="30">
      <c r="A10" s="26"/>
      <c r="B10" s="1"/>
      <c r="C10" s="27" t="s">
        <v>46</v>
      </c>
      <c r="D10" s="27" t="s">
        <v>9</v>
      </c>
      <c r="E10" s="27" t="s">
        <v>47</v>
      </c>
      <c r="F10" s="27" t="s">
        <v>9</v>
      </c>
      <c r="G10" s="27" t="s">
        <v>10</v>
      </c>
      <c r="H10" s="26"/>
      <c r="I10" s="26"/>
      <c r="J10" s="26"/>
      <c r="K10" s="26"/>
    </row>
    <row r="11" spans="1:11" ht="15">
      <c r="A11" s="26"/>
      <c r="B11" s="47" t="s">
        <v>28</v>
      </c>
      <c r="C11" s="3">
        <v>7.39</v>
      </c>
      <c r="D11" s="3"/>
      <c r="E11" s="3">
        <v>6.33</v>
      </c>
      <c r="F11" s="3"/>
      <c r="G11" s="57">
        <f>C11/E11-1</f>
        <v>0.16745655608214838</v>
      </c>
      <c r="H11" s="26"/>
      <c r="I11" s="26"/>
      <c r="J11" s="26"/>
      <c r="K11" s="26"/>
    </row>
    <row r="12" spans="1:11" ht="15">
      <c r="A12" s="26"/>
      <c r="B12" s="4" t="s">
        <v>12</v>
      </c>
      <c r="C12" s="5">
        <v>2.34</v>
      </c>
      <c r="D12" s="30">
        <f>C12/C11</f>
        <v>0.3166441136671177</v>
      </c>
      <c r="E12" s="5">
        <v>2.25</v>
      </c>
      <c r="F12" s="30">
        <f>E12/E11</f>
        <v>0.35545023696682465</v>
      </c>
      <c r="G12" s="30">
        <f>C12/E12-1</f>
        <v>0.040000000000000036</v>
      </c>
      <c r="H12" s="26"/>
      <c r="I12" s="26"/>
      <c r="J12" s="26"/>
      <c r="K12" s="26"/>
    </row>
    <row r="13" spans="1:11" ht="15">
      <c r="A13" s="26"/>
      <c r="B13" s="4" t="s">
        <v>13</v>
      </c>
      <c r="C13" s="5">
        <v>2.48</v>
      </c>
      <c r="D13" s="30">
        <f>C13/C11</f>
        <v>0.33558863328822736</v>
      </c>
      <c r="E13" s="5">
        <v>1.2</v>
      </c>
      <c r="F13" s="30">
        <f>E13/E11</f>
        <v>0.1895734597156398</v>
      </c>
      <c r="G13" s="30">
        <f>C13/E13-1</f>
        <v>1.0666666666666669</v>
      </c>
      <c r="H13" s="26"/>
      <c r="I13" s="26"/>
      <c r="J13" s="26"/>
      <c r="K13" s="26"/>
    </row>
    <row r="14" spans="1:11" ht="15">
      <c r="A14" s="26"/>
      <c r="B14" s="4" t="s">
        <v>31</v>
      </c>
      <c r="C14" s="5">
        <v>2.57</v>
      </c>
      <c r="D14" s="30">
        <f>C14/C11</f>
        <v>0.34776725304465494</v>
      </c>
      <c r="E14" s="5">
        <v>2.9</v>
      </c>
      <c r="F14" s="30">
        <f>E14/E11</f>
        <v>0.45813586097946285</v>
      </c>
      <c r="G14" s="30">
        <f>C14/E14-1</f>
        <v>-0.11379310344827587</v>
      </c>
      <c r="H14" s="26"/>
      <c r="I14" s="26"/>
      <c r="J14" s="26"/>
      <c r="K14" s="26"/>
    </row>
    <row r="15" spans="1:11" ht="4.5" customHeight="1">
      <c r="A15" s="26"/>
      <c r="B15" s="31"/>
      <c r="C15" s="32"/>
      <c r="D15" s="33"/>
      <c r="E15" s="32"/>
      <c r="F15" s="33"/>
      <c r="G15" s="34"/>
      <c r="H15" s="26"/>
      <c r="I15" s="26"/>
      <c r="J15" s="26"/>
      <c r="K15" s="26"/>
    </row>
    <row r="16" spans="1:11" ht="15">
      <c r="A16" s="26"/>
      <c r="B16" s="47" t="s">
        <v>39</v>
      </c>
      <c r="C16" s="3">
        <v>6.05</v>
      </c>
      <c r="D16" s="57">
        <f>C16/C11</f>
        <v>0.8186738836265224</v>
      </c>
      <c r="E16" s="3">
        <v>4.99</v>
      </c>
      <c r="F16" s="57">
        <f>E16/E11</f>
        <v>0.788309636650869</v>
      </c>
      <c r="G16" s="57">
        <f>C16/E16-1</f>
        <v>0.2124248496993988</v>
      </c>
      <c r="H16" s="26"/>
      <c r="I16" s="26"/>
      <c r="J16" s="26"/>
      <c r="K16" s="26"/>
    </row>
    <row r="17" spans="1:11" ht="15">
      <c r="A17" s="26"/>
      <c r="B17" s="4" t="s">
        <v>21</v>
      </c>
      <c r="C17" s="5">
        <v>4.17</v>
      </c>
      <c r="D17" s="30">
        <f>C17/C16</f>
        <v>0.6892561983471075</v>
      </c>
      <c r="E17" s="5">
        <v>4.37</v>
      </c>
      <c r="F17" s="30">
        <f>E17/E16</f>
        <v>0.875751503006012</v>
      </c>
      <c r="G17" s="30">
        <f>C17/E17-1</f>
        <v>-0.04576659038901609</v>
      </c>
      <c r="H17" s="26"/>
      <c r="I17" s="26"/>
      <c r="J17" s="26"/>
      <c r="K17" s="26"/>
    </row>
    <row r="18" spans="1:11" ht="15">
      <c r="A18" s="26"/>
      <c r="B18" s="4" t="s">
        <v>22</v>
      </c>
      <c r="C18" s="5">
        <v>1.88</v>
      </c>
      <c r="D18" s="30">
        <f>C18/C16</f>
        <v>0.31074380165289256</v>
      </c>
      <c r="E18" s="5">
        <v>0.62</v>
      </c>
      <c r="F18" s="30">
        <f>E18/E16</f>
        <v>0.12424849699398798</v>
      </c>
      <c r="G18" s="30">
        <f>C18/E18-1</f>
        <v>2.032258064516129</v>
      </c>
      <c r="H18" s="26"/>
      <c r="I18" s="26"/>
      <c r="J18" s="26"/>
      <c r="K18" s="26"/>
    </row>
    <row r="19" spans="1:11" ht="4.5" customHeight="1">
      <c r="A19" s="26"/>
      <c r="B19" s="6"/>
      <c r="C19" s="7"/>
      <c r="D19" s="38"/>
      <c r="E19" s="7"/>
      <c r="F19" s="38"/>
      <c r="G19" s="38"/>
      <c r="H19" s="26"/>
      <c r="I19" s="26"/>
      <c r="J19" s="26"/>
      <c r="K19" s="26"/>
    </row>
    <row r="20" spans="1:11" ht="15">
      <c r="A20" s="26"/>
      <c r="B20" s="4" t="s">
        <v>37</v>
      </c>
      <c r="C20" s="5">
        <v>0.76</v>
      </c>
      <c r="D20" s="30">
        <f>C20/C18</f>
        <v>0.4042553191489362</v>
      </c>
      <c r="E20" s="5">
        <v>0.62</v>
      </c>
      <c r="F20" s="30">
        <f>E20/E18</f>
        <v>1</v>
      </c>
      <c r="G20" s="30">
        <f>C20/E20-1</f>
        <v>0.22580645161290325</v>
      </c>
      <c r="H20" s="26"/>
      <c r="I20" s="26"/>
      <c r="J20" s="26"/>
      <c r="K20" s="26"/>
    </row>
    <row r="21" spans="1:11" ht="15">
      <c r="A21" s="26"/>
      <c r="B21" s="4" t="s">
        <v>38</v>
      </c>
      <c r="C21" s="5">
        <v>1.12</v>
      </c>
      <c r="D21" s="30">
        <f>C21/C18</f>
        <v>0.5957446808510639</v>
      </c>
      <c r="E21" s="5" t="s">
        <v>40</v>
      </c>
      <c r="F21" s="30"/>
      <c r="G21" s="30"/>
      <c r="H21" s="26"/>
      <c r="I21" s="26"/>
      <c r="J21" s="26"/>
      <c r="K21" s="26"/>
    </row>
    <row r="22" spans="1:11" ht="4.5" customHeight="1">
      <c r="A22" s="26"/>
      <c r="B22" s="6"/>
      <c r="C22" s="7"/>
      <c r="D22" s="38"/>
      <c r="E22" s="7"/>
      <c r="F22" s="38"/>
      <c r="G22" s="38"/>
      <c r="H22" s="26"/>
      <c r="I22" s="26"/>
      <c r="J22" s="26"/>
      <c r="K22" s="26"/>
    </row>
    <row r="23" spans="1:11" ht="15">
      <c r="A23" s="26"/>
      <c r="B23" s="4" t="s">
        <v>20</v>
      </c>
      <c r="C23" s="5">
        <f>C11-C16</f>
        <v>1.3399999999999999</v>
      </c>
      <c r="D23" s="30">
        <f>C23/C11</f>
        <v>0.18132611637347767</v>
      </c>
      <c r="E23" s="5">
        <f>E11-E16</f>
        <v>1.3399999999999999</v>
      </c>
      <c r="F23" s="30">
        <f>E23/E11</f>
        <v>0.2116903633491311</v>
      </c>
      <c r="G23" s="30">
        <f>C23/E23-1</f>
        <v>0</v>
      </c>
      <c r="H23" s="26"/>
      <c r="I23" s="26"/>
      <c r="J23" s="26"/>
      <c r="K23" s="26"/>
    </row>
    <row r="24" spans="1:11" ht="15">
      <c r="A24" s="26"/>
      <c r="B24" s="6"/>
      <c r="C24" s="7"/>
      <c r="D24" s="7"/>
      <c r="E24" s="7"/>
      <c r="F24" s="7"/>
      <c r="G24" s="10"/>
      <c r="H24" s="26"/>
      <c r="I24" s="26"/>
      <c r="J24" s="26"/>
      <c r="K24" s="26"/>
    </row>
    <row r="25" spans="1:11" ht="15">
      <c r="A25" s="26"/>
      <c r="B25" s="47" t="s">
        <v>27</v>
      </c>
      <c r="C25" s="3">
        <v>44.29</v>
      </c>
      <c r="D25" s="3"/>
      <c r="E25" s="3">
        <v>52.52</v>
      </c>
      <c r="F25" s="3"/>
      <c r="G25" s="57">
        <f>C25/E25-1</f>
        <v>-0.1567022086824068</v>
      </c>
      <c r="H25" s="26"/>
      <c r="I25" s="26"/>
      <c r="J25" s="26"/>
      <c r="K25" s="26"/>
    </row>
    <row r="26" spans="1:11" ht="4.5" customHeight="1">
      <c r="A26" s="26"/>
      <c r="B26" s="31"/>
      <c r="C26" s="32"/>
      <c r="D26" s="33"/>
      <c r="E26" s="32"/>
      <c r="F26" s="33"/>
      <c r="G26" s="34"/>
      <c r="H26" s="26"/>
      <c r="I26" s="26"/>
      <c r="J26" s="26"/>
      <c r="K26" s="26"/>
    </row>
    <row r="27" spans="1:11" ht="15">
      <c r="A27" s="26"/>
      <c r="B27" s="4" t="s">
        <v>48</v>
      </c>
      <c r="C27" s="5">
        <v>20.5</v>
      </c>
      <c r="D27" s="30">
        <f>C27/C25</f>
        <v>0.4628584330548657</v>
      </c>
      <c r="E27" s="5">
        <v>25.98</v>
      </c>
      <c r="F27" s="30">
        <f>E27/E25</f>
        <v>0.4946686976389946</v>
      </c>
      <c r="G27" s="30">
        <f>C27/E27-1</f>
        <v>-0.21093148575827558</v>
      </c>
      <c r="H27" s="26"/>
      <c r="I27" s="26"/>
      <c r="J27" s="26"/>
      <c r="K27" s="26"/>
    </row>
    <row r="28" spans="1:11" ht="4.5" customHeight="1">
      <c r="A28" s="26"/>
      <c r="B28" s="17"/>
      <c r="C28" s="53"/>
      <c r="D28" s="54"/>
      <c r="E28" s="53"/>
      <c r="F28" s="54"/>
      <c r="G28" s="30"/>
      <c r="H28" s="26"/>
      <c r="I28" s="26"/>
      <c r="J28" s="26"/>
      <c r="K28" s="26"/>
    </row>
    <row r="29" spans="1:11" ht="15">
      <c r="A29" s="26"/>
      <c r="B29" s="17" t="s">
        <v>30</v>
      </c>
      <c r="C29" s="53">
        <v>2.7</v>
      </c>
      <c r="D29" s="54"/>
      <c r="E29" s="53">
        <v>3.05</v>
      </c>
      <c r="F29" s="54"/>
      <c r="G29" s="30">
        <f>C29/E29-1</f>
        <v>-0.11475409836065564</v>
      </c>
      <c r="H29" s="26"/>
      <c r="I29" s="26"/>
      <c r="J29" s="26"/>
      <c r="K29" s="26"/>
    </row>
    <row r="30" spans="1:11" ht="4.5" customHeight="1">
      <c r="A30" s="26"/>
      <c r="B30" s="18"/>
      <c r="C30" s="55"/>
      <c r="D30" s="56"/>
      <c r="E30" s="55"/>
      <c r="F30" s="56"/>
      <c r="G30" s="38"/>
      <c r="H30" s="26"/>
      <c r="I30" s="26"/>
      <c r="J30" s="26"/>
      <c r="K30" s="26"/>
    </row>
    <row r="31" spans="1:11" ht="15">
      <c r="A31" s="26"/>
      <c r="B31" s="47" t="s">
        <v>41</v>
      </c>
      <c r="C31" s="3">
        <v>6</v>
      </c>
      <c r="D31" s="3"/>
      <c r="E31" s="3">
        <v>8.3</v>
      </c>
      <c r="F31" s="3"/>
      <c r="G31" s="57">
        <f>C31/E31-1</f>
        <v>-0.2771084337349399</v>
      </c>
      <c r="H31" s="26"/>
      <c r="I31" s="26"/>
      <c r="J31" s="26"/>
      <c r="K31" s="26"/>
    </row>
    <row r="32" spans="1:11" ht="15">
      <c r="A32" s="26"/>
      <c r="B32" s="52"/>
      <c r="C32" s="7"/>
      <c r="D32" s="38"/>
      <c r="E32" s="7"/>
      <c r="F32" s="38"/>
      <c r="G32" s="38"/>
      <c r="H32" s="26"/>
      <c r="I32" s="26"/>
      <c r="J32" s="26"/>
      <c r="K32" s="26"/>
    </row>
    <row r="33" spans="1:11" ht="15">
      <c r="A33" s="26"/>
      <c r="B33" s="47" t="s">
        <v>29</v>
      </c>
      <c r="C33" s="3">
        <v>7.52</v>
      </c>
      <c r="D33" s="3"/>
      <c r="E33" s="3">
        <v>7.27</v>
      </c>
      <c r="F33" s="3"/>
      <c r="G33" s="57">
        <f>C33/E33-1</f>
        <v>0.0343878954607979</v>
      </c>
      <c r="H33" s="26"/>
      <c r="I33" s="26"/>
      <c r="J33" s="26"/>
      <c r="K33" s="26"/>
    </row>
    <row r="34" spans="1:11" ht="15">
      <c r="A34" s="26"/>
      <c r="B34" s="4" t="s">
        <v>23</v>
      </c>
      <c r="C34" s="5">
        <v>5.1</v>
      </c>
      <c r="D34" s="30">
        <f>C34/C33</f>
        <v>0.6781914893617021</v>
      </c>
      <c r="E34" s="5">
        <v>4.42</v>
      </c>
      <c r="F34" s="30">
        <f>E34/E33</f>
        <v>0.6079779917469051</v>
      </c>
      <c r="G34" s="30">
        <f>C34/E34-1</f>
        <v>0.15384615384615374</v>
      </c>
      <c r="H34" s="26"/>
      <c r="I34" s="26"/>
      <c r="J34" s="26"/>
      <c r="K34" s="26"/>
    </row>
    <row r="35" spans="1:11" ht="15">
      <c r="A35" s="26"/>
      <c r="B35" s="4" t="s">
        <v>24</v>
      </c>
      <c r="C35" s="5">
        <v>2.42</v>
      </c>
      <c r="D35" s="30">
        <f>C35/C33</f>
        <v>0.3218085106382979</v>
      </c>
      <c r="E35" s="5">
        <v>2.85</v>
      </c>
      <c r="F35" s="30">
        <f>E35/E33</f>
        <v>0.39202200825309497</v>
      </c>
      <c r="G35" s="30">
        <f>C35/E35-1</f>
        <v>-0.15087719298245617</v>
      </c>
      <c r="H35" s="26"/>
      <c r="I35" s="26"/>
      <c r="J35" s="26"/>
      <c r="K35" s="26"/>
    </row>
    <row r="36" spans="1:11" ht="4.5" customHeight="1">
      <c r="A36" s="26"/>
      <c r="B36" s="12"/>
      <c r="C36" s="13"/>
      <c r="D36" s="13"/>
      <c r="E36" s="13"/>
      <c r="F36" s="13"/>
      <c r="G36" s="7"/>
      <c r="H36" s="26"/>
      <c r="I36" s="26"/>
      <c r="J36" s="26"/>
      <c r="K36" s="26"/>
    </row>
    <row r="37" spans="1:11" ht="15">
      <c r="A37" s="26"/>
      <c r="B37" s="14" t="s">
        <v>25</v>
      </c>
      <c r="C37" s="5">
        <v>6.53</v>
      </c>
      <c r="D37" s="30">
        <f>C37/C33</f>
        <v>0.8683510638297873</v>
      </c>
      <c r="E37" s="5">
        <v>6.07</v>
      </c>
      <c r="F37" s="30">
        <f>E37/E33</f>
        <v>0.8349381017881706</v>
      </c>
      <c r="G37" s="30">
        <f>C37/E37-1</f>
        <v>0.07578253706754534</v>
      </c>
      <c r="H37" s="26"/>
      <c r="I37" s="26"/>
      <c r="J37" s="26"/>
      <c r="K37" s="26"/>
    </row>
    <row r="38" spans="1:11" ht="15">
      <c r="A38" s="26"/>
      <c r="B38" s="14" t="s">
        <v>26</v>
      </c>
      <c r="C38" s="5">
        <v>0.99</v>
      </c>
      <c r="D38" s="30">
        <f>C38/C33</f>
        <v>0.13164893617021278</v>
      </c>
      <c r="E38" s="5">
        <v>1.2</v>
      </c>
      <c r="F38" s="30">
        <f>E38/E33</f>
        <v>0.16506189821182943</v>
      </c>
      <c r="G38" s="30">
        <f>C38/E38-1</f>
        <v>-0.17499999999999993</v>
      </c>
      <c r="H38" s="26"/>
      <c r="I38" s="26"/>
      <c r="J38" s="26"/>
      <c r="K38" s="26"/>
    </row>
    <row r="39" spans="1:11" ht="15">
      <c r="A39" s="26"/>
      <c r="B39" s="6"/>
      <c r="C39" s="7"/>
      <c r="D39" s="7"/>
      <c r="E39" s="7"/>
      <c r="F39" s="7"/>
      <c r="G39" s="26"/>
      <c r="H39" s="26"/>
      <c r="I39" s="26"/>
      <c r="J39" s="26"/>
      <c r="K39" s="26"/>
    </row>
    <row r="40" spans="1:11" ht="15">
      <c r="A40" s="26"/>
      <c r="B40" s="48" t="s">
        <v>32</v>
      </c>
      <c r="C40" s="16">
        <v>1074</v>
      </c>
      <c r="D40" s="3"/>
      <c r="E40" s="16">
        <v>1304</v>
      </c>
      <c r="F40" s="3"/>
      <c r="G40" s="57">
        <f>C40/E40-1</f>
        <v>-0.1763803680981595</v>
      </c>
      <c r="H40" s="26"/>
      <c r="I40" s="26"/>
      <c r="J40" s="26"/>
      <c r="K40" s="26"/>
    </row>
    <row r="41" spans="1:11" ht="15">
      <c r="A41" s="26"/>
      <c r="B41" s="58" t="s">
        <v>42</v>
      </c>
      <c r="C41" s="59">
        <v>977</v>
      </c>
      <c r="D41" s="30"/>
      <c r="E41" s="59">
        <v>1334</v>
      </c>
      <c r="F41" s="30"/>
      <c r="G41" s="30">
        <f>C41/E41-1</f>
        <v>-0.26761619190404795</v>
      </c>
      <c r="H41" s="26"/>
      <c r="I41" s="26"/>
      <c r="J41" s="26"/>
      <c r="K41" s="26"/>
    </row>
    <row r="42" spans="1:11" ht="15">
      <c r="A42" s="26"/>
      <c r="B42" s="58" t="s">
        <v>43</v>
      </c>
      <c r="C42" s="59">
        <v>1276</v>
      </c>
      <c r="D42" s="30"/>
      <c r="E42" s="59">
        <v>1257</v>
      </c>
      <c r="F42" s="30"/>
      <c r="G42" s="30">
        <f>C42/E42-1</f>
        <v>0.01511535401750197</v>
      </c>
      <c r="H42" s="26"/>
      <c r="I42" s="26"/>
      <c r="J42" s="26"/>
      <c r="K42" s="26"/>
    </row>
    <row r="43" spans="1:11" ht="15">
      <c r="A43" s="26"/>
      <c r="B43" s="18"/>
      <c r="C43" s="37"/>
      <c r="D43" s="38"/>
      <c r="E43" s="37"/>
      <c r="F43" s="37"/>
      <c r="G43" s="38"/>
      <c r="H43" s="50"/>
      <c r="I43" s="38"/>
      <c r="J43" s="38"/>
      <c r="K43" s="26"/>
    </row>
    <row r="44" spans="1:11" ht="15">
      <c r="A44" s="26"/>
      <c r="B44" s="29" t="s">
        <v>5</v>
      </c>
      <c r="C44" s="45"/>
      <c r="D44" s="1"/>
      <c r="E44" s="1"/>
      <c r="F44" s="1"/>
      <c r="G44" s="42"/>
      <c r="H44" s="1"/>
      <c r="I44" s="49"/>
      <c r="J44" s="26"/>
      <c r="K44" s="26"/>
    </row>
    <row r="45" spans="1:14" ht="15">
      <c r="A45" s="21"/>
      <c r="B45" s="43" t="s">
        <v>6</v>
      </c>
      <c r="C45" s="46" t="s">
        <v>14</v>
      </c>
      <c r="D45" s="22"/>
      <c r="E45" s="22"/>
      <c r="F45" s="22"/>
      <c r="H45" s="22"/>
      <c r="I45" s="44"/>
      <c r="J45" s="28"/>
      <c r="K45" s="28"/>
      <c r="L45" s="23"/>
      <c r="M45" s="23"/>
      <c r="N45" s="23"/>
    </row>
    <row r="46" spans="1:14" ht="15">
      <c r="A46" s="21"/>
      <c r="B46" s="43" t="s">
        <v>7</v>
      </c>
      <c r="C46" s="46" t="s">
        <v>15</v>
      </c>
      <c r="D46" s="22"/>
      <c r="E46" s="22"/>
      <c r="F46" s="22"/>
      <c r="G46" s="22"/>
      <c r="H46" s="22"/>
      <c r="I46" s="44"/>
      <c r="J46" s="28"/>
      <c r="K46" s="28"/>
      <c r="L46" s="23"/>
      <c r="M46" s="23"/>
      <c r="N46" s="23"/>
    </row>
    <row r="47" spans="1:14" ht="15" customHeight="1">
      <c r="A47" s="21"/>
      <c r="B47" s="43" t="s">
        <v>8</v>
      </c>
      <c r="C47" s="46" t="s">
        <v>16</v>
      </c>
      <c r="D47" s="22"/>
      <c r="E47" s="22"/>
      <c r="F47" s="22"/>
      <c r="G47" s="22"/>
      <c r="H47" s="22"/>
      <c r="I47" s="44"/>
      <c r="J47" s="51"/>
      <c r="K47" s="51"/>
      <c r="L47" s="23"/>
      <c r="M47" s="23"/>
      <c r="N47" s="23"/>
    </row>
    <row r="48" spans="1:11" ht="15">
      <c r="A48" s="26"/>
      <c r="B48" s="1"/>
      <c r="C48" s="1"/>
      <c r="D48" s="1"/>
      <c r="E48" s="1"/>
      <c r="F48" s="1"/>
      <c r="G48" s="1"/>
      <c r="H48" s="1"/>
      <c r="I48" s="51"/>
      <c r="J48" s="51"/>
      <c r="K48" s="51"/>
    </row>
    <row r="49" spans="1:11" s="41" customFormat="1" ht="15">
      <c r="A49" s="40"/>
      <c r="B49" s="39" t="s">
        <v>0</v>
      </c>
      <c r="C49" s="40"/>
      <c r="D49" s="39"/>
      <c r="E49" s="40"/>
      <c r="F49" s="40"/>
      <c r="G49" s="40"/>
      <c r="H49" s="40"/>
      <c r="I49" s="51"/>
      <c r="J49" s="51"/>
      <c r="K49" s="51"/>
    </row>
    <row r="50" spans="1:11" ht="15">
      <c r="A50" s="21"/>
      <c r="B50" s="22" t="s">
        <v>1</v>
      </c>
      <c r="C50" s="1"/>
      <c r="D50" s="22"/>
      <c r="E50" s="22"/>
      <c r="F50" s="22"/>
      <c r="G50" s="22"/>
      <c r="H50" s="22"/>
      <c r="I50" s="51"/>
      <c r="J50" s="51"/>
      <c r="K50" s="51"/>
    </row>
    <row r="51" spans="1:11" ht="15">
      <c r="A51" s="21"/>
      <c r="B51" s="22" t="s">
        <v>18</v>
      </c>
      <c r="C51" s="1"/>
      <c r="D51" s="22"/>
      <c r="E51" s="22"/>
      <c r="F51" s="22"/>
      <c r="G51" s="22"/>
      <c r="H51" s="22"/>
      <c r="I51" s="21"/>
      <c r="J51" s="21"/>
      <c r="K51" s="21"/>
    </row>
    <row r="52" spans="1:11" ht="15">
      <c r="A52" s="21"/>
      <c r="B52" s="22"/>
      <c r="C52" s="1"/>
      <c r="D52" s="22"/>
      <c r="E52" s="22"/>
      <c r="F52" s="22"/>
      <c r="G52" s="22"/>
      <c r="H52" s="22"/>
      <c r="I52" s="21"/>
      <c r="J52" s="21"/>
      <c r="K52" s="21"/>
    </row>
    <row r="53" spans="1:11" ht="15">
      <c r="A53" s="21"/>
      <c r="B53" s="22" t="s">
        <v>19</v>
      </c>
      <c r="C53" s="1"/>
      <c r="D53" s="22"/>
      <c r="E53" s="22"/>
      <c r="F53" s="22"/>
      <c r="G53" s="22"/>
      <c r="H53" s="22"/>
      <c r="I53" s="21"/>
      <c r="J53" s="21"/>
      <c r="K53" s="21"/>
    </row>
    <row r="54" spans="1:11" ht="15">
      <c r="A54" s="21"/>
      <c r="B54" s="22" t="s">
        <v>2</v>
      </c>
      <c r="C54" s="1"/>
      <c r="D54" s="22"/>
      <c r="E54" s="22"/>
      <c r="F54" s="22"/>
      <c r="G54" s="22"/>
      <c r="H54" s="22"/>
      <c r="I54" s="21"/>
      <c r="J54" s="21"/>
      <c r="K54" s="21"/>
    </row>
    <row r="55" spans="1:11" ht="15">
      <c r="A55" s="21"/>
      <c r="B55" s="25" t="s">
        <v>3</v>
      </c>
      <c r="C55" s="22"/>
      <c r="D55" s="22"/>
      <c r="E55" s="22"/>
      <c r="F55" s="22"/>
      <c r="G55" s="22"/>
      <c r="H55" s="22"/>
      <c r="I55" s="21"/>
      <c r="J55" s="21"/>
      <c r="K55" s="21"/>
    </row>
    <row r="56" spans="1:11" ht="15">
      <c r="A56" s="21"/>
      <c r="B56" s="22" t="s">
        <v>4</v>
      </c>
      <c r="C56" s="22"/>
      <c r="D56" s="22"/>
      <c r="E56" s="22"/>
      <c r="F56" s="22"/>
      <c r="G56" s="22"/>
      <c r="H56" s="22"/>
      <c r="I56" s="21"/>
      <c r="J56" s="21"/>
      <c r="K56" s="21"/>
    </row>
    <row r="57" spans="1:11" ht="15">
      <c r="A57" s="26"/>
      <c r="B57" s="1"/>
      <c r="C57" s="1"/>
      <c r="D57" s="1"/>
      <c r="E57" s="1"/>
      <c r="F57" s="1"/>
      <c r="G57" s="1"/>
      <c r="H57" s="1"/>
      <c r="I57" s="26"/>
      <c r="J57" s="26"/>
      <c r="K57" s="26"/>
    </row>
  </sheetData>
  <sheetProtection/>
  <hyperlinks>
    <hyperlink ref="C47" r:id="rId1" display="www.oaoktk.ru/investors/financial_statements"/>
    <hyperlink ref="C46" r:id="rId2" display="www.oaoktk.ru/investors/presentations"/>
    <hyperlink ref="C45" r:id="rId3" display="www.oaoktk.ru/investors/investors-calend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7"/>
  <drawing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Vasily Rumyantsev</dc:creator>
  <cp:keywords/>
  <dc:description/>
  <cp:lastModifiedBy>Anton</cp:lastModifiedBy>
  <cp:lastPrinted>2012-05-09T14:07:09Z</cp:lastPrinted>
  <dcterms:created xsi:type="dcterms:W3CDTF">2012-05-09T12:29:53Z</dcterms:created>
  <dcterms:modified xsi:type="dcterms:W3CDTF">2013-11-07T21:29:51Z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