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5445" windowWidth="24915" windowHeight="4605" activeTab="1"/>
  </bookViews>
  <sheets>
    <sheet name="9M 2012 OperResults Rus" sheetId="1" r:id="rId1"/>
    <sheet name="Q3 2012 OperResults Rus" sheetId="2" r:id="rId2"/>
  </sheets>
  <externalReferences>
    <externalReference r:id="rId5"/>
  </externalReferences>
  <definedNames>
    <definedName name="_ftn1" localSheetId="0">'9M 2012 OperResults Rus'!#REF!</definedName>
    <definedName name="_ftn1" localSheetId="1">'Q3 2012 OperResults Rus'!#REF!</definedName>
    <definedName name="_ftn2" localSheetId="0">'9M 2012 OperResults Rus'!#REF!</definedName>
    <definedName name="_ftn2" localSheetId="1">'Q3 2012 OperResults Rus'!#REF!</definedName>
    <definedName name="_ftnref1" localSheetId="0">'9M 2012 OperResults Rus'!#REF!</definedName>
    <definedName name="_ftnref1" localSheetId="1">'Q3 2012 OperResults Rus'!#REF!</definedName>
    <definedName name="_ftnref2" localSheetId="0">'9M 2012 OperResults Rus'!#REF!</definedName>
    <definedName name="_ftnref2" localSheetId="1">'Q3 2012 OperResults Rus'!$F$18</definedName>
    <definedName name="LangPR">'[1]structure'!$G$1</definedName>
    <definedName name="_xlnm.Print_Area" localSheetId="0">'9M 2012 OperResults Rus'!$A$1:$I$44</definedName>
    <definedName name="_xlnm.Print_Area" localSheetId="1">'Q3 2012 OperResults Rus'!$A$1:$J$57</definedName>
  </definedNames>
  <calcPr fullCalcOnLoad="1"/>
</workbook>
</file>

<file path=xl/sharedStrings.xml><?xml version="1.0" encoding="utf-8"?>
<sst xmlns="http://schemas.openxmlformats.org/spreadsheetml/2006/main" count="102" uniqueCount="59">
  <si>
    <t>экспорт</t>
  </si>
  <si>
    <t>внутренний рынок</t>
  </si>
  <si>
    <t>перепродажа угля</t>
  </si>
  <si>
    <t>собственный уголь</t>
  </si>
  <si>
    <t>Контакты для аналитиков и инвесторов:</t>
  </si>
  <si>
    <t>Контакты для прессы:</t>
  </si>
  <si>
    <t>Елена Сарычева</t>
  </si>
  <si>
    <t>Василий Румянцев</t>
  </si>
  <si>
    <t>Начальник управления по связям с общественностью</t>
  </si>
  <si>
    <t>Тел.: +7 (3842) 36-47-62</t>
  </si>
  <si>
    <r>
      <t>E-mail: es@</t>
    </r>
    <r>
      <rPr>
        <sz val="10"/>
        <color indexed="30"/>
        <rFont val="Calibri"/>
        <family val="2"/>
      </rPr>
      <t>oaoktk.ru</t>
    </r>
  </si>
  <si>
    <t>Тел.: +7 (495) 787-67-05</t>
  </si>
  <si>
    <t>Моб.: +7 (905) 526-41-71</t>
  </si>
  <si>
    <t>Скайп: vasily.rumyantsev</t>
  </si>
  <si>
    <r>
      <t xml:space="preserve">E-mail: </t>
    </r>
    <r>
      <rPr>
        <sz val="10"/>
        <color indexed="30"/>
        <rFont val="Calibri"/>
        <family val="2"/>
      </rPr>
      <t>vkr@</t>
    </r>
    <r>
      <rPr>
        <sz val="10"/>
        <color indexed="30"/>
        <rFont val="Calibri"/>
        <family val="2"/>
      </rPr>
      <t>oaoktk.ru</t>
    </r>
  </si>
  <si>
    <t>Полезные ссылки:</t>
  </si>
  <si>
    <t>Календарь инвестора:</t>
  </si>
  <si>
    <t xml:space="preserve">Презентации: </t>
  </si>
  <si>
    <t>Финансовая отчётность:</t>
  </si>
  <si>
    <t>Сноски:</t>
  </si>
  <si>
    <t>Доля</t>
  </si>
  <si>
    <t>Год к году</t>
  </si>
  <si>
    <t>Квартал к кварталу</t>
  </si>
  <si>
    <r>
      <rPr>
        <b/>
        <sz val="10"/>
        <color indexed="30"/>
        <rFont val="Calibri"/>
        <family val="2"/>
      </rPr>
      <t>**</t>
    </r>
    <r>
      <rPr>
        <sz val="10"/>
        <rFont val="Calibri"/>
        <family val="2"/>
      </rPr>
      <t xml:space="preserve"> Без учёта ЖД тарифа и НДС</t>
    </r>
  </si>
  <si>
    <t>Производство угля, (млн. тонн) в т.ч.:</t>
  </si>
  <si>
    <t>Караканский Южный</t>
  </si>
  <si>
    <t>Виноградовский</t>
  </si>
  <si>
    <r>
      <t xml:space="preserve">Черемшанский </t>
    </r>
    <r>
      <rPr>
        <b/>
        <sz val="11"/>
        <color indexed="30"/>
        <rFont val="Calibri"/>
        <family val="2"/>
      </rPr>
      <t>*</t>
    </r>
  </si>
  <si>
    <t>Реализация угля (млн. тонн), в т.ч.:</t>
  </si>
  <si>
    <t>рядовой уголь</t>
  </si>
  <si>
    <t>обогащённый уголь</t>
  </si>
  <si>
    <t>рассортированный уголь</t>
  </si>
  <si>
    <t>Средняя цена реализации, руб./тонна **</t>
  </si>
  <si>
    <t>средняя цена экспортной реализации</t>
  </si>
  <si>
    <t>средняя цена реализации на внутреннем рынке</t>
  </si>
  <si>
    <t>Средняя экспортная цена в Азиатско-Тихоокеанском регионе</t>
  </si>
  <si>
    <t>Средняя экспортная цена в Восточной Европе</t>
  </si>
  <si>
    <t>www.oaoktk.ru/investors/investors-calendar</t>
  </si>
  <si>
    <t>www.oaoktk.ru/investors/presentations</t>
  </si>
  <si>
    <t>www.oaoktk.ru/investors/financial_statements</t>
  </si>
  <si>
    <t>ОАО "Кузбасская топливная компания" (РТС/ММВБ: "KBTK")</t>
  </si>
  <si>
    <t>2 кв. 2012</t>
  </si>
  <si>
    <t>Директор Московского представительства, IRO</t>
  </si>
  <si>
    <t>9 мес. 2012</t>
  </si>
  <si>
    <t>9 мес. 2011</t>
  </si>
  <si>
    <t>3 кв. 2012</t>
  </si>
  <si>
    <t>3 кв. 2011</t>
  </si>
  <si>
    <t>Операционные результаты за 3 кв. 2012</t>
  </si>
  <si>
    <t>6 Ноября 2012</t>
  </si>
  <si>
    <t>Операционные результаты за 9 мес. 2012</t>
  </si>
  <si>
    <r>
      <rPr>
        <b/>
        <sz val="10"/>
        <color indexed="30"/>
        <rFont val="Calibri"/>
        <family val="2"/>
      </rPr>
      <t>*</t>
    </r>
    <r>
      <rPr>
        <sz val="10"/>
        <rFont val="Calibri"/>
        <family val="2"/>
      </rPr>
      <t xml:space="preserve"> Включая ОФ "Каскад-1"</t>
    </r>
  </si>
  <si>
    <t>Физические лица</t>
  </si>
  <si>
    <t>Юридические лица</t>
  </si>
  <si>
    <t>Клиентская база розничной сети в т.ч.:</t>
  </si>
  <si>
    <t>Розничная сеть в Западной Сибири (точки продаж) в т.ч.:</t>
  </si>
  <si>
    <t>Кемеровская область</t>
  </si>
  <si>
    <t>Алтайский край</t>
  </si>
  <si>
    <t>Омская область</t>
  </si>
  <si>
    <t>Новосибирская область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</si>
</sst>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indexed="30"/>
      <name val="Calibri"/>
      <family val="2"/>
    </font>
    <font>
      <i/>
      <sz val="11"/>
      <color indexed="8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i/>
      <sz val="11"/>
      <color indexed="23"/>
      <name val="Calibri"/>
      <family val="2"/>
    </font>
    <font>
      <i/>
      <sz val="11"/>
      <color indexed="9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96DC"/>
      <name val="Calibri"/>
      <family val="2"/>
    </font>
    <font>
      <i/>
      <sz val="11"/>
      <color rgb="FF0096DC"/>
      <name val="Calibri"/>
      <family val="2"/>
    </font>
    <font>
      <sz val="11"/>
      <color rgb="FF0096DC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i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i/>
      <sz val="11"/>
      <color theme="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6" fillId="33" borderId="0" xfId="53" applyFont="1" applyFill="1">
      <alignment/>
      <protection/>
    </xf>
    <xf numFmtId="0" fontId="2" fillId="0" borderId="0" xfId="53">
      <alignment/>
      <protection/>
    </xf>
    <xf numFmtId="4" fontId="47" fillId="34" borderId="10" xfId="53" applyNumberFormat="1" applyFont="1" applyFill="1" applyBorder="1" applyAlignment="1">
      <alignment horizontal="center"/>
      <protection/>
    </xf>
    <xf numFmtId="0" fontId="27" fillId="33" borderId="10" xfId="53" applyFont="1" applyFill="1" applyBorder="1" applyAlignment="1">
      <alignment horizontal="right"/>
      <protection/>
    </xf>
    <xf numFmtId="4" fontId="27" fillId="33" borderId="10" xfId="53" applyNumberFormat="1" applyFont="1" applyFill="1" applyBorder="1" applyAlignment="1">
      <alignment horizontal="center"/>
      <protection/>
    </xf>
    <xf numFmtId="0" fontId="27" fillId="33" borderId="0" xfId="53" applyFont="1" applyFill="1" applyBorder="1" applyAlignment="1">
      <alignment horizontal="right"/>
      <protection/>
    </xf>
    <xf numFmtId="4" fontId="27" fillId="33" borderId="0" xfId="53" applyNumberFormat="1" applyFont="1" applyFill="1" applyBorder="1" applyAlignment="1">
      <alignment horizontal="center"/>
      <protection/>
    </xf>
    <xf numFmtId="164" fontId="27" fillId="33" borderId="0" xfId="53" applyNumberFormat="1" applyFont="1" applyFill="1" applyBorder="1" applyAlignment="1">
      <alignment horizontal="center"/>
      <protection/>
    </xf>
    <xf numFmtId="4" fontId="26" fillId="33" borderId="0" xfId="53" applyNumberFormat="1" applyFont="1" applyFill="1" applyBorder="1" applyAlignment="1">
      <alignment horizontal="center"/>
      <protection/>
    </xf>
    <xf numFmtId="164" fontId="26" fillId="33" borderId="0" xfId="53" applyNumberFormat="1" applyFont="1" applyFill="1" applyBorder="1" applyAlignment="1">
      <alignment horizontal="center"/>
      <protection/>
    </xf>
    <xf numFmtId="2" fontId="26" fillId="33" borderId="10" xfId="53" applyNumberFormat="1" applyFont="1" applyFill="1" applyBorder="1" applyAlignment="1">
      <alignment horizontal="center"/>
      <protection/>
    </xf>
    <xf numFmtId="0" fontId="56" fillId="33" borderId="0" xfId="53" applyFont="1" applyFill="1" applyBorder="1" applyAlignment="1">
      <alignment horizontal="right"/>
      <protection/>
    </xf>
    <xf numFmtId="4" fontId="56" fillId="33" borderId="0" xfId="53" applyNumberFormat="1" applyFont="1" applyFill="1" applyBorder="1" applyAlignment="1">
      <alignment horizontal="center"/>
      <protection/>
    </xf>
    <xf numFmtId="166" fontId="29" fillId="33" borderId="10" xfId="64" applyNumberFormat="1" applyFont="1" applyFill="1" applyBorder="1" applyAlignment="1">
      <alignment horizontal="right" wrapText="1" indent="1"/>
    </xf>
    <xf numFmtId="164" fontId="57" fillId="33" borderId="0" xfId="53" applyNumberFormat="1" applyFont="1" applyFill="1" applyBorder="1" applyAlignment="1">
      <alignment horizontal="center"/>
      <protection/>
    </xf>
    <xf numFmtId="2" fontId="58" fillId="33" borderId="0" xfId="53" applyNumberFormat="1" applyFont="1" applyFill="1" applyBorder="1" applyAlignment="1">
      <alignment horizontal="center"/>
      <protection/>
    </xf>
    <xf numFmtId="3" fontId="47" fillId="34" borderId="10" xfId="53" applyNumberFormat="1" applyFont="1" applyFill="1" applyBorder="1" applyAlignment="1">
      <alignment horizontal="center"/>
      <protection/>
    </xf>
    <xf numFmtId="0" fontId="26" fillId="33" borderId="10" xfId="53" applyFont="1" applyFill="1" applyBorder="1" applyAlignment="1">
      <alignment horizontal="right"/>
      <protection/>
    </xf>
    <xf numFmtId="3" fontId="26" fillId="33" borderId="10" xfId="53" applyNumberFormat="1" applyFont="1" applyFill="1" applyBorder="1" applyAlignment="1">
      <alignment horizontal="center"/>
      <protection/>
    </xf>
    <xf numFmtId="0" fontId="26" fillId="33" borderId="0" xfId="53" applyFont="1" applyFill="1" applyBorder="1" applyAlignment="1">
      <alignment horizontal="right"/>
      <protection/>
    </xf>
    <xf numFmtId="2" fontId="27" fillId="33" borderId="10" xfId="53" applyNumberFormat="1" applyFont="1" applyFill="1" applyBorder="1" applyAlignment="1">
      <alignment horizontal="center"/>
      <protection/>
    </xf>
    <xf numFmtId="2" fontId="27" fillId="33" borderId="0" xfId="53" applyNumberFormat="1" applyFont="1" applyFill="1" applyBorder="1" applyAlignment="1">
      <alignment horizontal="center"/>
      <protection/>
    </xf>
    <xf numFmtId="0" fontId="26" fillId="0" borderId="0" xfId="53" applyFont="1">
      <alignment/>
      <protection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60" fillId="33" borderId="0" xfId="0" applyFont="1" applyFill="1" applyAlignment="1">
      <alignment/>
    </xf>
    <xf numFmtId="0" fontId="59" fillId="0" borderId="0" xfId="0" applyFont="1" applyAlignment="1">
      <alignment/>
    </xf>
    <xf numFmtId="0" fontId="2" fillId="33" borderId="0" xfId="53" applyFill="1">
      <alignment/>
      <protection/>
    </xf>
    <xf numFmtId="0" fontId="34" fillId="33" borderId="0" xfId="53" applyFont="1" applyFill="1" applyAlignment="1">
      <alignment horizontal="center" wrapText="1"/>
      <protection/>
    </xf>
    <xf numFmtId="0" fontId="0" fillId="33" borderId="0" xfId="0" applyFill="1" applyBorder="1" applyAlignment="1">
      <alignment/>
    </xf>
    <xf numFmtId="0" fontId="26" fillId="33" borderId="0" xfId="53" applyFont="1" applyFill="1" applyBorder="1" applyAlignment="1">
      <alignment horizontal="left"/>
      <protection/>
    </xf>
    <xf numFmtId="0" fontId="34" fillId="33" borderId="0" xfId="53" applyFont="1" applyFill="1" applyBorder="1" applyAlignment="1">
      <alignment horizontal="left"/>
      <protection/>
    </xf>
    <xf numFmtId="9" fontId="61" fillId="33" borderId="10" xfId="53" applyNumberFormat="1" applyFont="1" applyFill="1" applyBorder="1" applyAlignment="1">
      <alignment horizontal="center"/>
      <protection/>
    </xf>
    <xf numFmtId="0" fontId="47" fillId="33" borderId="0" xfId="53" applyFont="1" applyFill="1" applyBorder="1">
      <alignment/>
      <protection/>
    </xf>
    <xf numFmtId="4" fontId="34" fillId="33" borderId="0" xfId="53" applyNumberFormat="1" applyFont="1" applyFill="1" applyBorder="1" applyAlignment="1">
      <alignment horizontal="center"/>
      <protection/>
    </xf>
    <xf numFmtId="9" fontId="62" fillId="33" borderId="0" xfId="53" applyNumberFormat="1" applyFont="1" applyFill="1" applyBorder="1" applyAlignment="1">
      <alignment horizontal="center"/>
      <protection/>
    </xf>
    <xf numFmtId="164" fontId="34" fillId="33" borderId="0" xfId="53" applyNumberFormat="1" applyFont="1" applyFill="1" applyBorder="1" applyAlignment="1">
      <alignment horizontal="center"/>
      <protection/>
    </xf>
    <xf numFmtId="9" fontId="63" fillId="34" borderId="10" xfId="53" applyNumberFormat="1" applyFont="1" applyFill="1" applyBorder="1" applyAlignment="1">
      <alignment horizontal="center"/>
      <protection/>
    </xf>
    <xf numFmtId="4" fontId="37" fillId="33" borderId="0" xfId="53" applyNumberFormat="1" applyFont="1" applyFill="1" applyBorder="1" applyAlignment="1">
      <alignment horizontal="center"/>
      <protection/>
    </xf>
    <xf numFmtId="3" fontId="26" fillId="33" borderId="0" xfId="53" applyNumberFormat="1" applyFont="1" applyFill="1" applyBorder="1" applyAlignment="1">
      <alignment horizontal="center"/>
      <protection/>
    </xf>
    <xf numFmtId="9" fontId="61" fillId="33" borderId="0" xfId="53" applyNumberFormat="1" applyFont="1" applyFill="1" applyBorder="1" applyAlignment="1">
      <alignment horizontal="center"/>
      <protection/>
    </xf>
    <xf numFmtId="0" fontId="26" fillId="33" borderId="11" xfId="53" applyFont="1" applyFill="1" applyBorder="1" applyAlignment="1">
      <alignment horizontal="right"/>
      <protection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4" fillId="33" borderId="0" xfId="0" applyFont="1" applyFill="1" applyAlignment="1">
      <alignment horizontal="justify"/>
    </xf>
    <xf numFmtId="0" fontId="59" fillId="33" borderId="0" xfId="0" applyFont="1" applyFill="1" applyAlignment="1">
      <alignment horizontal="right"/>
    </xf>
    <xf numFmtId="0" fontId="4" fillId="33" borderId="0" xfId="53" applyFont="1" applyFill="1" applyBorder="1" applyAlignment="1">
      <alignment/>
      <protection/>
    </xf>
    <xf numFmtId="0" fontId="26" fillId="33" borderId="0" xfId="53" applyFont="1" applyFill="1" applyAlignment="1">
      <alignment horizontal="left"/>
      <protection/>
    </xf>
    <xf numFmtId="0" fontId="42" fillId="33" borderId="0" xfId="42" applyFill="1" applyAlignment="1" applyProtection="1">
      <alignment horizontal="left"/>
      <protection/>
    </xf>
    <xf numFmtId="0" fontId="47" fillId="34" borderId="10" xfId="53" applyFont="1" applyFill="1" applyBorder="1" applyAlignment="1">
      <alignment horizontal="right"/>
      <protection/>
    </xf>
    <xf numFmtId="0" fontId="47" fillId="34" borderId="11" xfId="53" applyFont="1" applyFill="1" applyBorder="1" applyAlignment="1">
      <alignment horizontal="right"/>
      <protection/>
    </xf>
    <xf numFmtId="0" fontId="34" fillId="33" borderId="0" xfId="53" applyFont="1" applyFill="1" applyBorder="1" applyAlignment="1">
      <alignment/>
      <protection/>
    </xf>
    <xf numFmtId="0" fontId="26" fillId="0" borderId="10" xfId="53" applyFont="1" applyBorder="1" applyAlignment="1">
      <alignment horizontal="right" wrapText="1"/>
      <protection/>
    </xf>
    <xf numFmtId="3" fontId="26" fillId="33" borderId="10" xfId="53" applyNumberFormat="1" applyFont="1" applyFill="1" applyBorder="1" applyAlignment="1">
      <alignment horizontal="center" vertical="center"/>
      <protection/>
    </xf>
    <xf numFmtId="9" fontId="61" fillId="33" borderId="10" xfId="53" applyNumberFormat="1" applyFont="1" applyFill="1" applyBorder="1" applyAlignment="1">
      <alignment horizontal="center" vertical="center"/>
      <protection/>
    </xf>
    <xf numFmtId="2" fontId="26" fillId="33" borderId="0" xfId="53" applyNumberFormat="1" applyFont="1" applyFill="1" applyBorder="1" applyAlignment="1">
      <alignment horizontal="center" vertical="center"/>
      <protection/>
    </xf>
    <xf numFmtId="9" fontId="61" fillId="33" borderId="0" xfId="53" applyNumberFormat="1" applyFont="1" applyFill="1" applyBorder="1" applyAlignment="1">
      <alignment horizontal="center" vertical="center"/>
      <protection/>
    </xf>
    <xf numFmtId="2" fontId="26" fillId="33" borderId="0" xfId="53" applyNumberFormat="1" applyFont="1" applyFill="1" applyBorder="1" applyAlignment="1">
      <alignment horizontal="center"/>
      <protection/>
    </xf>
    <xf numFmtId="3" fontId="47" fillId="33" borderId="0" xfId="53" applyNumberFormat="1" applyFont="1" applyFill="1" applyBorder="1" applyAlignment="1">
      <alignment horizontal="center"/>
      <protection/>
    </xf>
    <xf numFmtId="9" fontId="63" fillId="33" borderId="0" xfId="53" applyNumberFormat="1" applyFont="1" applyFill="1" applyBorder="1" applyAlignment="1">
      <alignment horizontal="center"/>
      <protection/>
    </xf>
    <xf numFmtId="4" fontId="47" fillId="33" borderId="0" xfId="53" applyNumberFormat="1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</xdr:row>
      <xdr:rowOff>142875</xdr:rowOff>
    </xdr:from>
    <xdr:to>
      <xdr:col>0</xdr:col>
      <xdr:colOff>533400</xdr:colOff>
      <xdr:row>7</xdr:row>
      <xdr:rowOff>85725</xdr:rowOff>
    </xdr:to>
    <xdr:pic>
      <xdr:nvPicPr>
        <xdr:cNvPr id="1" name="Рисунок 27" descr="Иконка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095375"/>
          <a:ext cx="390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2695575</xdr:colOff>
      <xdr:row>4</xdr:row>
      <xdr:rowOff>95250</xdr:rowOff>
    </xdr:to>
    <xdr:pic>
      <xdr:nvPicPr>
        <xdr:cNvPr id="2" name="Рисунок 3" descr="KTK-4Excel-Rus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0500"/>
          <a:ext cx="2695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r\Documents\KTK\IR\Press-releases\Our\Fin1h2010\&#1058;&#1072;&#1073;&#1083;&#1080;&#1094;&#1099;%20&#1076;&#1083;&#1103;%20&#1087;&#1088;&#1077;&#1089;&#1089;-&#1088;&#1077;&#1083;&#1080;&#1079;&#1072;_Re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"/>
      <sheetName val="таблицы"/>
      <sheetName val="additions"/>
    </sheetNames>
    <sheetDataSet>
      <sheetData sheetId="0">
        <row r="1">
          <cell r="G1" t="str">
            <v>rus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investors-calendar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financial_statement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aoktk.ru/investors/financial_statements" TargetMode="External" /><Relationship Id="rId2" Type="http://schemas.openxmlformats.org/officeDocument/2006/relationships/hyperlink" Target="http://www.oaoktk.ru/investors/presentations" TargetMode="External" /><Relationship Id="rId3" Type="http://schemas.openxmlformats.org/officeDocument/2006/relationships/hyperlink" Target="http://www.oaoktk.ru/investors/investors-calendar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85" zoomScaleSheetLayoutView="85" zoomScalePageLayoutView="0" workbookViewId="0" topLeftCell="A1">
      <selection activeCell="E11" sqref="E11:E29"/>
    </sheetView>
  </sheetViews>
  <sheetFormatPr defaultColWidth="9.140625" defaultRowHeight="15"/>
  <cols>
    <col min="1" max="1" width="9.140625" style="2" customWidth="1"/>
    <col min="2" max="2" width="45.140625" style="23" customWidth="1"/>
    <col min="3" max="5" width="9.421875" style="23" customWidth="1"/>
    <col min="6" max="6" width="9.421875" style="2" customWidth="1"/>
    <col min="7" max="7" width="11.57421875" style="2" customWidth="1"/>
    <col min="8" max="8" width="9.140625" style="2" customWidth="1"/>
    <col min="9" max="9" width="17.140625" style="2" customWidth="1"/>
    <col min="10" max="16384" width="9.140625" style="2" customWidth="1"/>
  </cols>
  <sheetData>
    <row r="1" spans="1:9" ht="15">
      <c r="A1" s="24"/>
      <c r="B1" s="25"/>
      <c r="C1" s="25"/>
      <c r="D1" s="25"/>
      <c r="E1" s="25"/>
      <c r="F1" s="24"/>
      <c r="G1" s="24"/>
      <c r="H1" s="24"/>
      <c r="I1" s="24"/>
    </row>
    <row r="2" spans="1:9" ht="15">
      <c r="A2" s="24"/>
      <c r="B2" s="25"/>
      <c r="C2" s="25"/>
      <c r="D2" s="25"/>
      <c r="E2" s="25"/>
      <c r="F2" s="24"/>
      <c r="G2" s="24"/>
      <c r="H2" s="24"/>
      <c r="I2" s="24"/>
    </row>
    <row r="3" spans="1:11" ht="15">
      <c r="A3" s="24"/>
      <c r="B3" s="25"/>
      <c r="C3" s="25"/>
      <c r="D3" s="25"/>
      <c r="E3" s="25"/>
      <c r="F3" s="31"/>
      <c r="G3" s="31"/>
      <c r="H3" s="31"/>
      <c r="I3" s="31"/>
      <c r="J3" s="26"/>
      <c r="K3" s="26"/>
    </row>
    <row r="4" spans="1:11" ht="15">
      <c r="A4" s="24"/>
      <c r="B4" s="25"/>
      <c r="C4" s="25"/>
      <c r="D4" s="25"/>
      <c r="E4" s="25"/>
      <c r="F4" s="31"/>
      <c r="G4" s="31"/>
      <c r="H4" s="31"/>
      <c r="I4" s="31"/>
      <c r="J4" s="26"/>
      <c r="K4" s="26"/>
    </row>
    <row r="5" spans="1:11" ht="15">
      <c r="A5" s="24"/>
      <c r="B5" s="25"/>
      <c r="C5" s="25"/>
      <c r="D5" s="25"/>
      <c r="E5" s="25"/>
      <c r="F5" s="31"/>
      <c r="G5" s="31"/>
      <c r="H5" s="31"/>
      <c r="I5" s="31"/>
      <c r="J5" s="26"/>
      <c r="K5" s="26"/>
    </row>
    <row r="6" spans="1:11" ht="15">
      <c r="A6" s="24"/>
      <c r="B6" s="24" t="s">
        <v>40</v>
      </c>
      <c r="C6" s="25"/>
      <c r="D6" s="25"/>
      <c r="E6" s="25"/>
      <c r="F6" s="31"/>
      <c r="G6" s="31"/>
      <c r="H6" s="31"/>
      <c r="I6" s="31"/>
      <c r="J6" s="26"/>
      <c r="K6" s="26"/>
    </row>
    <row r="7" spans="1:11" ht="23.25">
      <c r="A7" s="24"/>
      <c r="B7" s="27" t="s">
        <v>49</v>
      </c>
      <c r="C7" s="25"/>
      <c r="D7" s="25"/>
      <c r="E7" s="25"/>
      <c r="F7" s="31"/>
      <c r="G7" s="31"/>
      <c r="H7" s="31"/>
      <c r="I7" s="31"/>
      <c r="J7" s="26"/>
      <c r="K7" s="26"/>
    </row>
    <row r="8" spans="1:11" ht="15">
      <c r="A8" s="24"/>
      <c r="B8" s="25" t="s">
        <v>48</v>
      </c>
      <c r="C8" s="25"/>
      <c r="D8" s="25"/>
      <c r="E8" s="25"/>
      <c r="F8" s="31"/>
      <c r="G8" s="31"/>
      <c r="H8" s="31"/>
      <c r="I8" s="31"/>
      <c r="J8" s="26"/>
      <c r="K8" s="26"/>
    </row>
    <row r="9" spans="1:12" ht="15">
      <c r="A9" s="24"/>
      <c r="B9" s="24"/>
      <c r="C9" s="25"/>
      <c r="D9" s="25"/>
      <c r="E9" s="25"/>
      <c r="F9" s="25"/>
      <c r="G9" s="26"/>
      <c r="H9" s="31"/>
      <c r="I9" s="31"/>
      <c r="J9" s="26"/>
      <c r="K9" s="26"/>
      <c r="L9" s="26"/>
    </row>
    <row r="10" spans="1:9" ht="30">
      <c r="A10" s="29"/>
      <c r="B10" s="1"/>
      <c r="C10" s="30" t="s">
        <v>43</v>
      </c>
      <c r="D10" s="30" t="s">
        <v>20</v>
      </c>
      <c r="E10" s="30" t="s">
        <v>44</v>
      </c>
      <c r="F10" s="30" t="s">
        <v>20</v>
      </c>
      <c r="G10" s="30" t="s">
        <v>21</v>
      </c>
      <c r="H10" s="29"/>
      <c r="I10" s="29"/>
    </row>
    <row r="11" spans="1:9" ht="15">
      <c r="A11" s="29"/>
      <c r="B11" s="52" t="s">
        <v>24</v>
      </c>
      <c r="C11" s="3">
        <v>6.33</v>
      </c>
      <c r="D11" s="3"/>
      <c r="E11" s="3">
        <v>6.18</v>
      </c>
      <c r="F11" s="3"/>
      <c r="G11" s="39">
        <f>C11/E11-1</f>
        <v>0.024271844660194164</v>
      </c>
      <c r="H11" s="29"/>
      <c r="I11" s="29"/>
    </row>
    <row r="12" spans="1:9" ht="15">
      <c r="A12" s="29"/>
      <c r="B12" s="18" t="s">
        <v>25</v>
      </c>
      <c r="C12" s="5">
        <v>2.25</v>
      </c>
      <c r="D12" s="34">
        <f>C12/C11</f>
        <v>0.35545023696682465</v>
      </c>
      <c r="E12" s="5">
        <v>2.37</v>
      </c>
      <c r="F12" s="34">
        <f>E12/E11</f>
        <v>0.383495145631068</v>
      </c>
      <c r="G12" s="34">
        <f>C12/E12-1</f>
        <v>-0.05063291139240511</v>
      </c>
      <c r="H12" s="29"/>
      <c r="I12" s="29"/>
    </row>
    <row r="13" spans="1:9" ht="15">
      <c r="A13" s="29"/>
      <c r="B13" s="18" t="s">
        <v>26</v>
      </c>
      <c r="C13" s="5">
        <v>1.2</v>
      </c>
      <c r="D13" s="34">
        <f>C13/C11</f>
        <v>0.1895734597156398</v>
      </c>
      <c r="E13" s="5">
        <v>1.17</v>
      </c>
      <c r="F13" s="34">
        <f>E13/E11</f>
        <v>0.18932038834951456</v>
      </c>
      <c r="G13" s="34">
        <f>C13/E13-1</f>
        <v>0.025641025641025772</v>
      </c>
      <c r="H13" s="29"/>
      <c r="I13" s="29"/>
    </row>
    <row r="14" spans="1:9" ht="15">
      <c r="A14" s="29"/>
      <c r="B14" s="18" t="s">
        <v>27</v>
      </c>
      <c r="C14" s="5">
        <v>2.9</v>
      </c>
      <c r="D14" s="34">
        <f>C14/C11</f>
        <v>0.45813586097946285</v>
      </c>
      <c r="E14" s="5">
        <v>2.66</v>
      </c>
      <c r="F14" s="34">
        <f>E14/E11</f>
        <v>0.4304207119741101</v>
      </c>
      <c r="G14" s="34">
        <f>C14/E14-1</f>
        <v>0.09022556390977443</v>
      </c>
      <c r="H14" s="29"/>
      <c r="I14" s="29"/>
    </row>
    <row r="15" spans="1:9" ht="4.5" customHeight="1">
      <c r="A15" s="29"/>
      <c r="B15" s="35"/>
      <c r="C15" s="36"/>
      <c r="D15" s="37"/>
      <c r="E15" s="40"/>
      <c r="F15" s="36"/>
      <c r="G15" s="38"/>
      <c r="H15" s="29"/>
      <c r="I15" s="29"/>
    </row>
    <row r="16" spans="1:9" ht="15">
      <c r="A16" s="29"/>
      <c r="B16" s="18" t="s">
        <v>29</v>
      </c>
      <c r="C16" s="5">
        <v>1.34</v>
      </c>
      <c r="D16" s="34">
        <f>C16/C11</f>
        <v>0.21169036334913113</v>
      </c>
      <c r="E16" s="5">
        <v>1.61</v>
      </c>
      <c r="F16" s="34">
        <f>E16/E11</f>
        <v>0.2605177993527508</v>
      </c>
      <c r="G16" s="34">
        <f>C16/E16-1</f>
        <v>-0.16770186335403725</v>
      </c>
      <c r="H16" s="29"/>
      <c r="I16" s="29"/>
    </row>
    <row r="17" spans="1:9" ht="15">
      <c r="A17" s="29"/>
      <c r="B17" s="18" t="s">
        <v>31</v>
      </c>
      <c r="C17" s="5">
        <v>4.37</v>
      </c>
      <c r="D17" s="34">
        <f>C17/C11</f>
        <v>0.6903633491311216</v>
      </c>
      <c r="E17" s="5">
        <v>4.03</v>
      </c>
      <c r="F17" s="34">
        <f>E17/E11</f>
        <v>0.6521035598705502</v>
      </c>
      <c r="G17" s="34">
        <f>C17/E17-1</f>
        <v>0.08436724565756815</v>
      </c>
      <c r="H17" s="29"/>
      <c r="I17" s="29"/>
    </row>
    <row r="18" spans="1:9" ht="15">
      <c r="A18" s="29"/>
      <c r="B18" s="18" t="s">
        <v>30</v>
      </c>
      <c r="C18" s="5">
        <v>0.62</v>
      </c>
      <c r="D18" s="34">
        <f>C18/C11</f>
        <v>0.09794628751974724</v>
      </c>
      <c r="E18" s="5">
        <v>0.55</v>
      </c>
      <c r="F18" s="34">
        <f>E18/E11</f>
        <v>0.08899676375404532</v>
      </c>
      <c r="G18" s="34">
        <f>C18/E18-1</f>
        <v>0.1272727272727272</v>
      </c>
      <c r="H18" s="29"/>
      <c r="I18" s="29"/>
    </row>
    <row r="19" spans="1:9" ht="15">
      <c r="A19" s="29"/>
      <c r="B19" s="6"/>
      <c r="C19" s="7"/>
      <c r="D19" s="7"/>
      <c r="E19" s="7"/>
      <c r="F19" s="9"/>
      <c r="G19" s="10"/>
      <c r="H19" s="29"/>
      <c r="I19" s="29"/>
    </row>
    <row r="20" spans="1:9" ht="15">
      <c r="A20" s="29"/>
      <c r="B20" s="52" t="s">
        <v>28</v>
      </c>
      <c r="C20" s="3">
        <v>7.27</v>
      </c>
      <c r="D20" s="3"/>
      <c r="E20" s="3">
        <v>7.32</v>
      </c>
      <c r="F20" s="3"/>
      <c r="G20" s="39">
        <f>C20/E20-1</f>
        <v>-0.006830601092896238</v>
      </c>
      <c r="H20" s="29"/>
      <c r="I20" s="29"/>
    </row>
    <row r="21" spans="1:9" ht="15">
      <c r="A21" s="29"/>
      <c r="B21" s="4" t="s">
        <v>0</v>
      </c>
      <c r="C21" s="5">
        <v>4.42</v>
      </c>
      <c r="D21" s="34">
        <f>C21/C20</f>
        <v>0.6079779917469051</v>
      </c>
      <c r="E21" s="5">
        <v>4.68</v>
      </c>
      <c r="F21" s="34">
        <f>E21/E20</f>
        <v>0.6393442622950819</v>
      </c>
      <c r="G21" s="34">
        <f>C21/E21-1</f>
        <v>-0.05555555555555547</v>
      </c>
      <c r="H21" s="29"/>
      <c r="I21" s="29"/>
    </row>
    <row r="22" spans="1:9" ht="15">
      <c r="A22" s="29"/>
      <c r="B22" s="4" t="s">
        <v>1</v>
      </c>
      <c r="C22" s="5">
        <v>2.85</v>
      </c>
      <c r="D22" s="34">
        <f>C22/C20</f>
        <v>0.39202200825309497</v>
      </c>
      <c r="E22" s="5">
        <v>2.64</v>
      </c>
      <c r="F22" s="34">
        <f>E22/E20</f>
        <v>0.36065573770491804</v>
      </c>
      <c r="G22" s="34">
        <f>C22/E22-1</f>
        <v>0.07954545454545459</v>
      </c>
      <c r="H22" s="29"/>
      <c r="I22" s="29"/>
    </row>
    <row r="23" spans="1:9" ht="4.5" customHeight="1">
      <c r="A23" s="29"/>
      <c r="B23" s="12"/>
      <c r="C23" s="13"/>
      <c r="D23" s="13"/>
      <c r="E23" s="13"/>
      <c r="F23" s="13"/>
      <c r="G23" s="7"/>
      <c r="H23" s="29"/>
      <c r="I23" s="29"/>
    </row>
    <row r="24" spans="1:9" ht="15">
      <c r="A24" s="29"/>
      <c r="B24" s="14" t="s">
        <v>3</v>
      </c>
      <c r="C24" s="5">
        <v>6.07</v>
      </c>
      <c r="D24" s="34">
        <f>C24/C20</f>
        <v>0.8349381017881706</v>
      </c>
      <c r="E24" s="5">
        <v>5.99</v>
      </c>
      <c r="F24" s="34">
        <f>E24/E20</f>
        <v>0.8183060109289617</v>
      </c>
      <c r="G24" s="34">
        <f>C24/E24-1</f>
        <v>0.013355592654423987</v>
      </c>
      <c r="H24" s="29"/>
      <c r="I24" s="29"/>
    </row>
    <row r="25" spans="1:9" ht="15">
      <c r="A25" s="29"/>
      <c r="B25" s="14" t="s">
        <v>2</v>
      </c>
      <c r="C25" s="5">
        <v>1.2</v>
      </c>
      <c r="D25" s="34">
        <f>C25/C20</f>
        <v>0.16506189821182943</v>
      </c>
      <c r="E25" s="5">
        <v>1.34</v>
      </c>
      <c r="F25" s="34">
        <f>E25/E20</f>
        <v>0.1830601092896175</v>
      </c>
      <c r="G25" s="34">
        <f>C25/E25-1</f>
        <v>-0.10447761194029859</v>
      </c>
      <c r="H25" s="29"/>
      <c r="I25" s="29"/>
    </row>
    <row r="26" spans="1:9" ht="15">
      <c r="A26" s="29"/>
      <c r="B26" s="6"/>
      <c r="C26" s="7"/>
      <c r="D26" s="7"/>
      <c r="E26" s="15"/>
      <c r="F26" s="29"/>
      <c r="G26" s="29"/>
      <c r="H26" s="29"/>
      <c r="I26" s="29"/>
    </row>
    <row r="27" spans="1:9" ht="15">
      <c r="A27" s="29"/>
      <c r="B27" s="53" t="s">
        <v>32</v>
      </c>
      <c r="C27" s="17">
        <v>1312</v>
      </c>
      <c r="D27" s="3"/>
      <c r="E27" s="17">
        <v>1202</v>
      </c>
      <c r="F27" s="3"/>
      <c r="G27" s="39">
        <f>C27/E27-1</f>
        <v>0.09151414309484185</v>
      </c>
      <c r="H27" s="29"/>
      <c r="I27" s="29"/>
    </row>
    <row r="28" spans="1:9" ht="15">
      <c r="A28" s="29"/>
      <c r="B28" s="43" t="s">
        <v>33</v>
      </c>
      <c r="C28" s="19">
        <v>1347</v>
      </c>
      <c r="D28" s="34"/>
      <c r="E28" s="19">
        <v>1188</v>
      </c>
      <c r="F28" s="34"/>
      <c r="G28" s="34">
        <f>C28/E28-1</f>
        <v>0.13383838383838387</v>
      </c>
      <c r="H28" s="29"/>
      <c r="I28" s="29"/>
    </row>
    <row r="29" spans="1:9" ht="15">
      <c r="A29" s="29"/>
      <c r="B29" s="43" t="s">
        <v>34</v>
      </c>
      <c r="C29" s="19">
        <v>1257</v>
      </c>
      <c r="D29" s="34"/>
      <c r="E29" s="19">
        <v>1225</v>
      </c>
      <c r="F29" s="34"/>
      <c r="G29" s="34">
        <f>C29/E29-1</f>
        <v>0.026122448979591928</v>
      </c>
      <c r="H29" s="29"/>
      <c r="I29" s="29"/>
    </row>
    <row r="30" spans="1:9" ht="15">
      <c r="A30" s="29"/>
      <c r="B30" s="32"/>
      <c r="C30" s="22"/>
      <c r="D30" s="22"/>
      <c r="E30" s="8"/>
      <c r="F30" s="29"/>
      <c r="G30" s="29"/>
      <c r="H30" s="29"/>
      <c r="I30" s="29"/>
    </row>
    <row r="31" spans="1:9" ht="15">
      <c r="A31" s="29"/>
      <c r="B31" s="33" t="s">
        <v>15</v>
      </c>
      <c r="C31" s="50"/>
      <c r="D31" s="1"/>
      <c r="E31" s="1"/>
      <c r="F31" s="29"/>
      <c r="G31" s="29"/>
      <c r="H31" s="54" t="s">
        <v>19</v>
      </c>
      <c r="I31" s="29"/>
    </row>
    <row r="32" spans="1:11" ht="15">
      <c r="A32" s="24"/>
      <c r="B32" s="48" t="s">
        <v>16</v>
      </c>
      <c r="C32" s="51" t="s">
        <v>37</v>
      </c>
      <c r="D32" s="25"/>
      <c r="E32" s="25"/>
      <c r="F32" s="29"/>
      <c r="G32" s="29"/>
      <c r="H32" s="49" t="s">
        <v>50</v>
      </c>
      <c r="I32" s="31"/>
      <c r="J32" s="26"/>
      <c r="K32" s="26"/>
    </row>
    <row r="33" spans="1:11" ht="15">
      <c r="A33" s="24"/>
      <c r="B33" s="48" t="s">
        <v>17</v>
      </c>
      <c r="C33" s="51" t="s">
        <v>38</v>
      </c>
      <c r="D33" s="25"/>
      <c r="E33" s="25"/>
      <c r="F33" s="29"/>
      <c r="G33" s="29"/>
      <c r="H33" s="49" t="s">
        <v>23</v>
      </c>
      <c r="I33" s="31"/>
      <c r="J33" s="26"/>
      <c r="K33" s="26"/>
    </row>
    <row r="34" spans="1:11" ht="15">
      <c r="A34" s="24"/>
      <c r="B34" s="48" t="s">
        <v>18</v>
      </c>
      <c r="C34" s="51" t="s">
        <v>39</v>
      </c>
      <c r="D34" s="25"/>
      <c r="E34" s="25"/>
      <c r="F34" s="31"/>
      <c r="G34" s="31"/>
      <c r="H34" s="31"/>
      <c r="I34" s="31"/>
      <c r="J34" s="26"/>
      <c r="K34" s="26"/>
    </row>
    <row r="35" spans="1:9" ht="15">
      <c r="A35" s="29"/>
      <c r="B35" s="1"/>
      <c r="C35" s="1"/>
      <c r="D35" s="1"/>
      <c r="E35" s="1"/>
      <c r="F35" s="29"/>
      <c r="G35" s="29"/>
      <c r="H35" s="29"/>
      <c r="I35" s="29"/>
    </row>
    <row r="36" spans="1:9" s="46" customFormat="1" ht="15">
      <c r="A36" s="45"/>
      <c r="B36" s="44" t="s">
        <v>4</v>
      </c>
      <c r="C36" s="45"/>
      <c r="D36" s="44" t="s">
        <v>5</v>
      </c>
      <c r="E36" s="45"/>
      <c r="F36" s="45"/>
      <c r="G36" s="45"/>
      <c r="H36" s="45"/>
      <c r="I36" s="45"/>
    </row>
    <row r="37" spans="1:9" ht="15">
      <c r="A37" s="24"/>
      <c r="B37" s="25" t="s">
        <v>7</v>
      </c>
      <c r="C37" s="1"/>
      <c r="D37" s="25" t="s">
        <v>6</v>
      </c>
      <c r="E37" s="25"/>
      <c r="F37" s="24"/>
      <c r="G37" s="24"/>
      <c r="H37" s="24"/>
      <c r="I37" s="24"/>
    </row>
    <row r="38" spans="1:9" ht="15">
      <c r="A38" s="24"/>
      <c r="B38" s="25" t="s">
        <v>42</v>
      </c>
      <c r="C38" s="1"/>
      <c r="D38" s="25" t="s">
        <v>8</v>
      </c>
      <c r="E38" s="25"/>
      <c r="F38" s="24"/>
      <c r="G38" s="24"/>
      <c r="H38" s="24"/>
      <c r="I38" s="24"/>
    </row>
    <row r="39" spans="1:9" ht="15">
      <c r="A39" s="24"/>
      <c r="B39" s="25"/>
      <c r="C39" s="1"/>
      <c r="D39" s="25"/>
      <c r="E39" s="25"/>
      <c r="F39" s="24"/>
      <c r="G39" s="24"/>
      <c r="H39" s="24"/>
      <c r="I39" s="24"/>
    </row>
    <row r="40" spans="1:9" ht="15">
      <c r="A40" s="24"/>
      <c r="B40" s="25" t="s">
        <v>11</v>
      </c>
      <c r="C40" s="1"/>
      <c r="D40" s="25" t="s">
        <v>9</v>
      </c>
      <c r="E40" s="25"/>
      <c r="F40" s="24"/>
      <c r="G40" s="24"/>
      <c r="H40" s="24"/>
      <c r="I40" s="24"/>
    </row>
    <row r="41" spans="1:9" ht="15">
      <c r="A41" s="24"/>
      <c r="B41" s="25" t="s">
        <v>12</v>
      </c>
      <c r="C41" s="1"/>
      <c r="D41" s="25" t="s">
        <v>10</v>
      </c>
      <c r="E41" s="25"/>
      <c r="F41" s="24"/>
      <c r="G41" s="24"/>
      <c r="H41" s="24"/>
      <c r="I41" s="24"/>
    </row>
    <row r="42" spans="1:9" ht="15">
      <c r="A42" s="24"/>
      <c r="B42" s="28" t="s">
        <v>13</v>
      </c>
      <c r="C42" s="25"/>
      <c r="D42" s="25"/>
      <c r="E42" s="25"/>
      <c r="F42" s="24"/>
      <c r="G42" s="24"/>
      <c r="H42" s="24"/>
      <c r="I42" s="24"/>
    </row>
    <row r="43" spans="1:9" ht="15">
      <c r="A43" s="24"/>
      <c r="B43" s="25" t="s">
        <v>14</v>
      </c>
      <c r="C43" s="25"/>
      <c r="D43" s="25"/>
      <c r="E43" s="25"/>
      <c r="F43" s="24"/>
      <c r="G43" s="24"/>
      <c r="H43" s="24"/>
      <c r="I43" s="24"/>
    </row>
    <row r="44" spans="1:9" ht="15">
      <c r="A44" s="29"/>
      <c r="B44" s="1"/>
      <c r="C44" s="1"/>
      <c r="D44" s="1"/>
      <c r="E44" s="1"/>
      <c r="F44" s="29"/>
      <c r="G44" s="29"/>
      <c r="H44" s="29"/>
      <c r="I44" s="29"/>
    </row>
  </sheetData>
  <sheetProtection/>
  <hyperlinks>
    <hyperlink ref="C32" r:id="rId1" display="www.oaoktk.ru/investors/investors-calendar"/>
    <hyperlink ref="C33" r:id="rId2" display="www.oaoktk.ru/investors/presentations"/>
    <hyperlink ref="C34" r:id="rId3" display="www.oaoktk.ru/investors/financial_statement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85" zoomScaleSheetLayoutView="85" zoomScalePageLayoutView="0" workbookViewId="0" topLeftCell="A1">
      <selection activeCell="B39" sqref="B39"/>
    </sheetView>
  </sheetViews>
  <sheetFormatPr defaultColWidth="9.140625" defaultRowHeight="15"/>
  <cols>
    <col min="1" max="1" width="9.140625" style="2" customWidth="1"/>
    <col min="2" max="2" width="52.140625" style="23" customWidth="1"/>
    <col min="3" max="5" width="9.421875" style="23" customWidth="1"/>
    <col min="6" max="6" width="10.57421875" style="23" customWidth="1"/>
    <col min="7" max="7" width="9.421875" style="23" customWidth="1"/>
    <col min="8" max="8" width="9.421875" style="2" customWidth="1"/>
    <col min="9" max="9" width="11.57421875" style="2" customWidth="1"/>
    <col min="10" max="16384" width="9.140625" style="2" customWidth="1"/>
  </cols>
  <sheetData>
    <row r="1" spans="1:10" ht="15">
      <c r="A1" s="24"/>
      <c r="B1" s="25"/>
      <c r="C1" s="25"/>
      <c r="D1" s="25"/>
      <c r="E1" s="25"/>
      <c r="F1" s="25"/>
      <c r="G1" s="25"/>
      <c r="H1" s="24"/>
      <c r="I1" s="24"/>
      <c r="J1" s="24"/>
    </row>
    <row r="2" spans="1:10" ht="15">
      <c r="A2" s="24"/>
      <c r="B2" s="25"/>
      <c r="C2" s="25"/>
      <c r="D2" s="25"/>
      <c r="E2" s="25"/>
      <c r="F2" s="25"/>
      <c r="G2" s="25"/>
      <c r="H2" s="24"/>
      <c r="I2" s="24"/>
      <c r="J2" s="24"/>
    </row>
    <row r="3" spans="1:13" ht="15">
      <c r="A3" s="24"/>
      <c r="B3" s="25"/>
      <c r="C3" s="25"/>
      <c r="D3" s="25"/>
      <c r="E3" s="25"/>
      <c r="F3" s="25"/>
      <c r="G3" s="25"/>
      <c r="H3" s="31"/>
      <c r="I3" s="31"/>
      <c r="J3" s="31"/>
      <c r="K3" s="26"/>
      <c r="L3" s="26"/>
      <c r="M3" s="26"/>
    </row>
    <row r="4" spans="1:13" ht="15">
      <c r="A4" s="24"/>
      <c r="B4" s="25"/>
      <c r="C4" s="25"/>
      <c r="D4" s="25"/>
      <c r="E4" s="25"/>
      <c r="F4" s="25"/>
      <c r="G4" s="25"/>
      <c r="H4" s="31"/>
      <c r="I4" s="31"/>
      <c r="J4" s="31"/>
      <c r="K4" s="26"/>
      <c r="L4" s="26"/>
      <c r="M4" s="26"/>
    </row>
    <row r="5" spans="1:13" ht="15">
      <c r="A5" s="24"/>
      <c r="B5" s="25"/>
      <c r="C5" s="25"/>
      <c r="D5" s="25"/>
      <c r="E5" s="25"/>
      <c r="F5" s="25"/>
      <c r="G5" s="25"/>
      <c r="H5" s="31"/>
      <c r="I5" s="31"/>
      <c r="J5" s="31"/>
      <c r="K5" s="26"/>
      <c r="L5" s="26"/>
      <c r="M5" s="26"/>
    </row>
    <row r="6" spans="1:13" ht="15">
      <c r="A6" s="24"/>
      <c r="B6" s="24" t="s">
        <v>40</v>
      </c>
      <c r="C6" s="25"/>
      <c r="D6" s="25"/>
      <c r="E6" s="25"/>
      <c r="F6" s="25"/>
      <c r="G6" s="25"/>
      <c r="H6" s="31"/>
      <c r="I6" s="31"/>
      <c r="J6" s="31"/>
      <c r="K6" s="26"/>
      <c r="L6" s="26"/>
      <c r="M6" s="26"/>
    </row>
    <row r="7" spans="1:13" ht="23.25">
      <c r="A7" s="24"/>
      <c r="B7" s="27" t="s">
        <v>47</v>
      </c>
      <c r="C7" s="25"/>
      <c r="D7" s="25"/>
      <c r="E7" s="25"/>
      <c r="F7" s="25"/>
      <c r="G7" s="25"/>
      <c r="H7" s="31"/>
      <c r="I7" s="31"/>
      <c r="J7" s="31"/>
      <c r="K7" s="26"/>
      <c r="L7" s="26"/>
      <c r="M7" s="26"/>
    </row>
    <row r="8" spans="1:13" ht="15">
      <c r="A8" s="24"/>
      <c r="B8" s="25" t="s">
        <v>48</v>
      </c>
      <c r="C8" s="25"/>
      <c r="D8" s="25"/>
      <c r="E8" s="25"/>
      <c r="F8" s="25"/>
      <c r="G8" s="25"/>
      <c r="H8" s="31"/>
      <c r="I8" s="31"/>
      <c r="J8" s="31"/>
      <c r="K8" s="26"/>
      <c r="L8" s="26"/>
      <c r="M8" s="26"/>
    </row>
    <row r="9" spans="1:14" ht="15">
      <c r="A9" s="24"/>
      <c r="B9" s="24"/>
      <c r="C9" s="25"/>
      <c r="D9" s="25"/>
      <c r="E9" s="25"/>
      <c r="F9" s="25"/>
      <c r="G9" s="25"/>
      <c r="H9" s="25"/>
      <c r="I9" s="26"/>
      <c r="J9" s="31"/>
      <c r="K9" s="26"/>
      <c r="L9" s="26"/>
      <c r="M9" s="26"/>
      <c r="N9" s="26"/>
    </row>
    <row r="10" spans="1:10" ht="30">
      <c r="A10" s="29"/>
      <c r="B10" s="1"/>
      <c r="C10" s="30" t="s">
        <v>45</v>
      </c>
      <c r="D10" s="30" t="s">
        <v>20</v>
      </c>
      <c r="E10" s="30" t="s">
        <v>41</v>
      </c>
      <c r="F10" s="30" t="s">
        <v>22</v>
      </c>
      <c r="G10" s="30" t="s">
        <v>46</v>
      </c>
      <c r="H10" s="30" t="s">
        <v>20</v>
      </c>
      <c r="I10" s="30" t="s">
        <v>21</v>
      </c>
      <c r="J10" s="29"/>
    </row>
    <row r="11" spans="1:10" ht="15">
      <c r="A11" s="29"/>
      <c r="B11" s="52" t="s">
        <v>24</v>
      </c>
      <c r="C11" s="3">
        <v>2.24</v>
      </c>
      <c r="D11" s="3"/>
      <c r="E11" s="3">
        <v>1.9</v>
      </c>
      <c r="F11" s="39">
        <f>C11/E11-1</f>
        <v>0.17894736842105274</v>
      </c>
      <c r="G11" s="3">
        <v>2.44</v>
      </c>
      <c r="H11" s="3"/>
      <c r="I11" s="39">
        <f>C11/G11-1</f>
        <v>-0.08196721311475397</v>
      </c>
      <c r="J11" s="29"/>
    </row>
    <row r="12" spans="1:10" ht="15">
      <c r="A12" s="29"/>
      <c r="B12" s="18" t="s">
        <v>25</v>
      </c>
      <c r="C12" s="5">
        <v>0.78</v>
      </c>
      <c r="D12" s="34">
        <f>C12/C11</f>
        <v>0.3482142857142857</v>
      </c>
      <c r="E12" s="5">
        <v>0.72</v>
      </c>
      <c r="F12" s="34">
        <f>C12/E12-1</f>
        <v>0.08333333333333348</v>
      </c>
      <c r="G12" s="5">
        <v>0.88</v>
      </c>
      <c r="H12" s="34">
        <f>G12/G11</f>
        <v>0.36065573770491804</v>
      </c>
      <c r="I12" s="34">
        <f>C12/G12-1</f>
        <v>-0.11363636363636365</v>
      </c>
      <c r="J12" s="29"/>
    </row>
    <row r="13" spans="1:10" ht="15">
      <c r="A13" s="29"/>
      <c r="B13" s="18" t="s">
        <v>26</v>
      </c>
      <c r="C13" s="5">
        <v>0.55</v>
      </c>
      <c r="D13" s="34">
        <f>C13/C11</f>
        <v>0.24553571428571427</v>
      </c>
      <c r="E13" s="5">
        <v>0.28</v>
      </c>
      <c r="F13" s="34">
        <f>C13/E13-1</f>
        <v>0.9642857142857142</v>
      </c>
      <c r="G13" s="5">
        <v>0.55</v>
      </c>
      <c r="H13" s="34">
        <f>G13/G11</f>
        <v>0.2254098360655738</v>
      </c>
      <c r="I13" s="34">
        <f>C13/G13-1</f>
        <v>0</v>
      </c>
      <c r="J13" s="29"/>
    </row>
    <row r="14" spans="1:10" ht="15">
      <c r="A14" s="29"/>
      <c r="B14" s="18" t="s">
        <v>27</v>
      </c>
      <c r="C14" s="5">
        <v>0.92</v>
      </c>
      <c r="D14" s="34">
        <f>C14/C11</f>
        <v>0.4107142857142857</v>
      </c>
      <c r="E14" s="5">
        <v>0.91</v>
      </c>
      <c r="F14" s="34">
        <f>C14/E14-1</f>
        <v>0.01098901098901095</v>
      </c>
      <c r="G14" s="5">
        <v>1.01</v>
      </c>
      <c r="H14" s="34">
        <f>G14/G11</f>
        <v>0.4139344262295082</v>
      </c>
      <c r="I14" s="34">
        <f>C14/G14-1</f>
        <v>-0.08910891089108908</v>
      </c>
      <c r="J14" s="29"/>
    </row>
    <row r="15" spans="1:10" ht="4.5" customHeight="1">
      <c r="A15" s="29"/>
      <c r="B15" s="35"/>
      <c r="C15" s="36"/>
      <c r="D15" s="37"/>
      <c r="E15" s="36"/>
      <c r="F15" s="38"/>
      <c r="G15" s="40"/>
      <c r="H15" s="36"/>
      <c r="I15" s="38"/>
      <c r="J15" s="29"/>
    </row>
    <row r="16" spans="1:10" ht="15">
      <c r="A16" s="29"/>
      <c r="B16" s="18" t="s">
        <v>29</v>
      </c>
      <c r="C16" s="5">
        <v>0.67</v>
      </c>
      <c r="D16" s="34">
        <f>C16/C11</f>
        <v>0.29910714285714285</v>
      </c>
      <c r="E16" s="5">
        <v>0.25</v>
      </c>
      <c r="F16" s="34">
        <f>C16/E16-1</f>
        <v>1.6800000000000002</v>
      </c>
      <c r="G16" s="5">
        <v>0.74</v>
      </c>
      <c r="H16" s="34">
        <f>G16/G11</f>
        <v>0.30327868852459017</v>
      </c>
      <c r="I16" s="34">
        <f>C16/G16-1</f>
        <v>-0.09459459459459452</v>
      </c>
      <c r="J16" s="29"/>
    </row>
    <row r="17" spans="1:10" ht="15">
      <c r="A17" s="29"/>
      <c r="B17" s="18" t="s">
        <v>31</v>
      </c>
      <c r="C17" s="5">
        <v>1.37</v>
      </c>
      <c r="D17" s="34">
        <f>C17/C11</f>
        <v>0.6116071428571428</v>
      </c>
      <c r="E17" s="5">
        <v>1.41</v>
      </c>
      <c r="F17" s="34">
        <f>C17/E17-1</f>
        <v>-0.028368794326240954</v>
      </c>
      <c r="G17" s="5">
        <v>1.5</v>
      </c>
      <c r="H17" s="34">
        <f>G17/G11</f>
        <v>0.6147540983606558</v>
      </c>
      <c r="I17" s="34">
        <f>C17/G17-1</f>
        <v>-0.08666666666666656</v>
      </c>
      <c r="J17" s="29"/>
    </row>
    <row r="18" spans="1:10" ht="15">
      <c r="A18" s="29"/>
      <c r="B18" s="18" t="s">
        <v>30</v>
      </c>
      <c r="C18" s="5">
        <v>0.21</v>
      </c>
      <c r="D18" s="34">
        <f>C18/C11</f>
        <v>0.09374999999999999</v>
      </c>
      <c r="E18" s="5">
        <v>0.21</v>
      </c>
      <c r="F18" s="34">
        <f>C18/E18-1</f>
        <v>0</v>
      </c>
      <c r="G18" s="5">
        <v>0.2</v>
      </c>
      <c r="H18" s="34">
        <f>G18/G11</f>
        <v>0.0819672131147541</v>
      </c>
      <c r="I18" s="34">
        <f>C18/G18-1</f>
        <v>0.04999999999999982</v>
      </c>
      <c r="J18" s="29"/>
    </row>
    <row r="19" spans="1:10" ht="15">
      <c r="A19" s="29"/>
      <c r="B19" s="6"/>
      <c r="C19" s="7"/>
      <c r="D19" s="7"/>
      <c r="E19" s="7"/>
      <c r="F19" s="8"/>
      <c r="G19" s="9"/>
      <c r="H19" s="9"/>
      <c r="I19" s="10"/>
      <c r="J19" s="29"/>
    </row>
    <row r="20" spans="1:10" ht="15">
      <c r="A20" s="29"/>
      <c r="B20" s="52" t="s">
        <v>28</v>
      </c>
      <c r="C20" s="3">
        <v>2.42</v>
      </c>
      <c r="D20" s="3"/>
      <c r="E20" s="3">
        <v>2.04</v>
      </c>
      <c r="F20" s="39">
        <f>C20/E20-1</f>
        <v>0.18627450980392157</v>
      </c>
      <c r="G20" s="3">
        <v>2.81</v>
      </c>
      <c r="H20" s="3"/>
      <c r="I20" s="39">
        <f>C20/G20-1</f>
        <v>-0.1387900355871886</v>
      </c>
      <c r="J20" s="29"/>
    </row>
    <row r="21" spans="1:10" ht="15">
      <c r="A21" s="29"/>
      <c r="B21" s="4" t="s">
        <v>0</v>
      </c>
      <c r="C21" s="5">
        <v>1.36</v>
      </c>
      <c r="D21" s="34">
        <f>C21/C20</f>
        <v>0.5619834710743802</v>
      </c>
      <c r="E21" s="5">
        <v>1.45</v>
      </c>
      <c r="F21" s="34">
        <f>C21/E21-1</f>
        <v>-0.06206896551724128</v>
      </c>
      <c r="G21" s="21">
        <v>1.61</v>
      </c>
      <c r="H21" s="34">
        <f>G21/G20</f>
        <v>0.5729537366548043</v>
      </c>
      <c r="I21" s="34">
        <f>C21/G21-1</f>
        <v>-0.15527950310559002</v>
      </c>
      <c r="J21" s="29"/>
    </row>
    <row r="22" spans="1:10" ht="15">
      <c r="A22" s="29"/>
      <c r="B22" s="4" t="s">
        <v>1</v>
      </c>
      <c r="C22" s="5">
        <v>1.06</v>
      </c>
      <c r="D22" s="34">
        <f>C22/C20</f>
        <v>0.4380165289256199</v>
      </c>
      <c r="E22" s="5">
        <v>0.59</v>
      </c>
      <c r="F22" s="34">
        <f>C22/E22-1</f>
        <v>0.7966101694915255</v>
      </c>
      <c r="G22" s="21">
        <v>1.2</v>
      </c>
      <c r="H22" s="34">
        <f>G22/G20</f>
        <v>0.4270462633451957</v>
      </c>
      <c r="I22" s="34">
        <f>C22/G22-1</f>
        <v>-0.11666666666666659</v>
      </c>
      <c r="J22" s="29"/>
    </row>
    <row r="23" spans="1:10" ht="4.5" customHeight="1">
      <c r="A23" s="29"/>
      <c r="B23" s="12"/>
      <c r="C23" s="13"/>
      <c r="D23" s="13"/>
      <c r="E23" s="13"/>
      <c r="F23" s="13"/>
      <c r="G23" s="13"/>
      <c r="H23" s="13"/>
      <c r="I23" s="7"/>
      <c r="J23" s="29"/>
    </row>
    <row r="24" spans="1:10" ht="15">
      <c r="A24" s="29"/>
      <c r="B24" s="14" t="s">
        <v>3</v>
      </c>
      <c r="C24" s="5">
        <v>2.1</v>
      </c>
      <c r="D24" s="34">
        <f>C24/C20</f>
        <v>0.8677685950413224</v>
      </c>
      <c r="E24" s="5">
        <v>1.8</v>
      </c>
      <c r="F24" s="34">
        <f>C24/E24-1</f>
        <v>0.16666666666666674</v>
      </c>
      <c r="G24" s="11">
        <v>2.34</v>
      </c>
      <c r="H24" s="34">
        <f>G24/G20</f>
        <v>0.8327402135231317</v>
      </c>
      <c r="I24" s="34">
        <f>C24/G24-1</f>
        <v>-0.10256410256410242</v>
      </c>
      <c r="J24" s="29"/>
    </row>
    <row r="25" spans="1:10" ht="15">
      <c r="A25" s="29"/>
      <c r="B25" s="14" t="s">
        <v>2</v>
      </c>
      <c r="C25" s="5">
        <v>0.32</v>
      </c>
      <c r="D25" s="34">
        <f>C25/C20</f>
        <v>0.1322314049586777</v>
      </c>
      <c r="E25" s="5">
        <v>0.24</v>
      </c>
      <c r="F25" s="34">
        <f>C25/E25-1</f>
        <v>0.3333333333333335</v>
      </c>
      <c r="G25" s="11">
        <v>0.47</v>
      </c>
      <c r="H25" s="34">
        <f>G25/G20</f>
        <v>0.16725978647686832</v>
      </c>
      <c r="I25" s="34">
        <f>C25/G25-1</f>
        <v>-0.31914893617021267</v>
      </c>
      <c r="J25" s="29"/>
    </row>
    <row r="26" spans="1:10" ht="15">
      <c r="A26" s="29"/>
      <c r="B26" s="6"/>
      <c r="C26" s="7"/>
      <c r="D26" s="7"/>
      <c r="E26" s="7"/>
      <c r="F26" s="16"/>
      <c r="G26" s="10"/>
      <c r="H26" s="29"/>
      <c r="I26" s="29"/>
      <c r="J26" s="29"/>
    </row>
    <row r="27" spans="1:10" ht="15">
      <c r="A27" s="29"/>
      <c r="B27" s="53" t="s">
        <v>32</v>
      </c>
      <c r="C27" s="17">
        <v>1301</v>
      </c>
      <c r="D27" s="3"/>
      <c r="E27" s="17">
        <v>1271</v>
      </c>
      <c r="F27" s="39">
        <f>C27/E27-1</f>
        <v>0.023603461841070095</v>
      </c>
      <c r="G27" s="17">
        <v>1229</v>
      </c>
      <c r="H27" s="3"/>
      <c r="I27" s="39">
        <f>C27/G27-1</f>
        <v>0.058584214808787616</v>
      </c>
      <c r="J27" s="29"/>
    </row>
    <row r="28" spans="1:10" ht="15">
      <c r="A28" s="29"/>
      <c r="B28" s="43" t="s">
        <v>33</v>
      </c>
      <c r="C28" s="19">
        <v>1333</v>
      </c>
      <c r="D28" s="34">
        <f>C28/C27</f>
        <v>1.0245964642582628</v>
      </c>
      <c r="E28" s="19">
        <v>1259</v>
      </c>
      <c r="F28" s="34">
        <f>C28/E28-1</f>
        <v>0.05877680698967436</v>
      </c>
      <c r="G28" s="19">
        <v>1191</v>
      </c>
      <c r="H28" s="34">
        <f>G28/G27</f>
        <v>0.9690805532953621</v>
      </c>
      <c r="I28" s="34">
        <f>C28/G28-1</f>
        <v>0.11922753988245183</v>
      </c>
      <c r="J28" s="29"/>
    </row>
    <row r="29" spans="1:10" ht="15">
      <c r="A29" s="29"/>
      <c r="B29" s="43" t="s">
        <v>34</v>
      </c>
      <c r="C29" s="19">
        <v>1259</v>
      </c>
      <c r="D29" s="34">
        <f>C29/C27</f>
        <v>0.96771714066103</v>
      </c>
      <c r="E29" s="19">
        <v>1302</v>
      </c>
      <c r="F29" s="34">
        <f>C29/E29-1</f>
        <v>-0.03302611367127495</v>
      </c>
      <c r="G29" s="19">
        <v>1280</v>
      </c>
      <c r="H29" s="34">
        <f>G29/G27</f>
        <v>1.0414971521562246</v>
      </c>
      <c r="I29" s="34">
        <f>C29/G29-1</f>
        <v>-0.016406249999999956</v>
      </c>
      <c r="J29" s="29"/>
    </row>
    <row r="30" spans="1:10" ht="4.5" customHeight="1">
      <c r="A30" s="29"/>
      <c r="B30" s="20"/>
      <c r="C30" s="41"/>
      <c r="D30" s="13"/>
      <c r="E30" s="41"/>
      <c r="F30" s="13"/>
      <c r="G30" s="13"/>
      <c r="H30" s="13"/>
      <c r="I30" s="7"/>
      <c r="J30" s="29"/>
    </row>
    <row r="31" spans="1:10" ht="30">
      <c r="A31" s="29"/>
      <c r="B31" s="55" t="s">
        <v>35</v>
      </c>
      <c r="C31" s="56">
        <v>1287</v>
      </c>
      <c r="D31" s="57">
        <f>C31/C27</f>
        <v>0.98923904688701</v>
      </c>
      <c r="E31" s="56">
        <v>1400</v>
      </c>
      <c r="F31" s="57">
        <f>C31/E31-1</f>
        <v>-0.08071428571428574</v>
      </c>
      <c r="G31" s="58"/>
      <c r="H31" s="59"/>
      <c r="I31" s="59"/>
      <c r="J31" s="29"/>
    </row>
    <row r="32" spans="1:10" ht="15">
      <c r="A32" s="29"/>
      <c r="B32" s="18" t="s">
        <v>36</v>
      </c>
      <c r="C32" s="19">
        <v>1267</v>
      </c>
      <c r="D32" s="34">
        <f>C32/C27</f>
        <v>0.9738662567255957</v>
      </c>
      <c r="E32" s="19">
        <v>1115</v>
      </c>
      <c r="F32" s="34">
        <f>C32/E32-1</f>
        <v>0.13632286995515686</v>
      </c>
      <c r="G32" s="60"/>
      <c r="H32" s="42"/>
      <c r="I32" s="42"/>
      <c r="J32" s="29"/>
    </row>
    <row r="33" spans="1:10" ht="15">
      <c r="A33" s="29"/>
      <c r="B33" s="20"/>
      <c r="C33" s="41"/>
      <c r="D33" s="42"/>
      <c r="E33" s="41"/>
      <c r="F33" s="42"/>
      <c r="G33" s="60"/>
      <c r="H33" s="42"/>
      <c r="I33" s="42"/>
      <c r="J33" s="29"/>
    </row>
    <row r="34" spans="1:10" ht="15">
      <c r="A34" s="29"/>
      <c r="B34" s="53" t="s">
        <v>54</v>
      </c>
      <c r="C34" s="17">
        <f>SUM(C35:C38)</f>
        <v>76</v>
      </c>
      <c r="D34" s="3"/>
      <c r="E34" s="17">
        <f>SUM(E35:E38)</f>
        <v>71</v>
      </c>
      <c r="F34" s="39">
        <f>C34/E34-1</f>
        <v>0.07042253521126751</v>
      </c>
      <c r="G34" s="41"/>
      <c r="H34" s="42"/>
      <c r="I34" s="42"/>
      <c r="J34" s="29"/>
    </row>
    <row r="35" spans="1:10" ht="15">
      <c r="A35" s="29"/>
      <c r="B35" s="18" t="s">
        <v>55</v>
      </c>
      <c r="C35" s="19">
        <v>27</v>
      </c>
      <c r="D35" s="34"/>
      <c r="E35" s="19">
        <v>27</v>
      </c>
      <c r="F35" s="34">
        <f>C35/E35-1</f>
        <v>0</v>
      </c>
      <c r="G35" s="41"/>
      <c r="H35" s="42"/>
      <c r="I35" s="42"/>
      <c r="J35" s="29"/>
    </row>
    <row r="36" spans="1:10" ht="15">
      <c r="A36" s="29"/>
      <c r="B36" s="18" t="s">
        <v>56</v>
      </c>
      <c r="C36" s="19">
        <v>18</v>
      </c>
      <c r="D36" s="34"/>
      <c r="E36" s="19">
        <v>13</v>
      </c>
      <c r="F36" s="34">
        <f>C36/E36-1</f>
        <v>0.3846153846153846</v>
      </c>
      <c r="G36" s="41"/>
      <c r="H36" s="42"/>
      <c r="I36" s="42"/>
      <c r="J36" s="29"/>
    </row>
    <row r="37" spans="1:10" ht="15">
      <c r="A37" s="29"/>
      <c r="B37" s="18" t="s">
        <v>57</v>
      </c>
      <c r="C37" s="19">
        <v>5</v>
      </c>
      <c r="D37" s="34"/>
      <c r="E37" s="19">
        <v>5</v>
      </c>
      <c r="F37" s="34">
        <f>C37/E37-1</f>
        <v>0</v>
      </c>
      <c r="G37" s="41"/>
      <c r="H37" s="42"/>
      <c r="I37" s="42"/>
      <c r="J37" s="29"/>
    </row>
    <row r="38" spans="1:10" ht="15">
      <c r="A38" s="29"/>
      <c r="B38" s="18" t="s">
        <v>58</v>
      </c>
      <c r="C38" s="19">
        <v>26</v>
      </c>
      <c r="D38" s="34"/>
      <c r="E38" s="19">
        <v>26</v>
      </c>
      <c r="F38" s="34">
        <f>C38/E38-1</f>
        <v>0</v>
      </c>
      <c r="G38" s="41"/>
      <c r="H38" s="42"/>
      <c r="I38" s="42"/>
      <c r="J38" s="29"/>
    </row>
    <row r="39" spans="1:10" ht="4.5" customHeight="1">
      <c r="A39" s="29"/>
      <c r="B39" s="20"/>
      <c r="C39" s="41"/>
      <c r="D39" s="42"/>
      <c r="E39" s="41"/>
      <c r="F39" s="42"/>
      <c r="G39" s="41"/>
      <c r="H39" s="42"/>
      <c r="I39" s="42"/>
      <c r="J39" s="29"/>
    </row>
    <row r="40" spans="1:10" ht="15">
      <c r="A40" s="29"/>
      <c r="B40" s="53" t="s">
        <v>53</v>
      </c>
      <c r="C40" s="17">
        <f>C41+C42</f>
        <v>100881</v>
      </c>
      <c r="D40" s="3"/>
      <c r="E40" s="61"/>
      <c r="F40" s="62"/>
      <c r="G40" s="61"/>
      <c r="H40" s="63"/>
      <c r="I40" s="62"/>
      <c r="J40" s="29"/>
    </row>
    <row r="41" spans="1:10" ht="15">
      <c r="A41" s="29"/>
      <c r="B41" s="43" t="s">
        <v>51</v>
      </c>
      <c r="C41" s="19">
        <v>99858</v>
      </c>
      <c r="D41" s="34">
        <f>C41/C40</f>
        <v>0.989859339221459</v>
      </c>
      <c r="E41" s="41"/>
      <c r="F41" s="42"/>
      <c r="G41" s="41"/>
      <c r="H41" s="42"/>
      <c r="I41" s="42"/>
      <c r="J41" s="29"/>
    </row>
    <row r="42" spans="1:10" ht="15">
      <c r="A42" s="29"/>
      <c r="B42" s="43" t="s">
        <v>52</v>
      </c>
      <c r="C42" s="19">
        <v>1023</v>
      </c>
      <c r="D42" s="34">
        <f>C42/C40</f>
        <v>0.010140660778541054</v>
      </c>
      <c r="E42" s="41"/>
      <c r="F42" s="42"/>
      <c r="G42" s="41"/>
      <c r="H42" s="42"/>
      <c r="I42" s="42"/>
      <c r="J42" s="29"/>
    </row>
    <row r="43" spans="1:10" ht="15">
      <c r="A43" s="29"/>
      <c r="B43" s="20"/>
      <c r="C43" s="41"/>
      <c r="D43" s="42"/>
      <c r="E43" s="41"/>
      <c r="F43" s="42"/>
      <c r="G43" s="41"/>
      <c r="H43" s="42"/>
      <c r="I43" s="42"/>
      <c r="J43" s="29"/>
    </row>
    <row r="44" spans="1:10" ht="15">
      <c r="A44" s="29"/>
      <c r="B44" s="33" t="s">
        <v>15</v>
      </c>
      <c r="C44" s="50"/>
      <c r="D44" s="1"/>
      <c r="E44" s="1"/>
      <c r="F44" s="47"/>
      <c r="G44" s="1"/>
      <c r="H44" s="54" t="s">
        <v>19</v>
      </c>
      <c r="I44" s="29"/>
      <c r="J44" s="29"/>
    </row>
    <row r="45" spans="1:13" ht="15">
      <c r="A45" s="24"/>
      <c r="B45" s="48" t="s">
        <v>16</v>
      </c>
      <c r="C45" s="51" t="s">
        <v>37</v>
      </c>
      <c r="D45" s="25"/>
      <c r="E45" s="25"/>
      <c r="G45" s="25"/>
      <c r="H45" s="49" t="s">
        <v>50</v>
      </c>
      <c r="I45" s="31"/>
      <c r="J45" s="31"/>
      <c r="K45" s="26"/>
      <c r="L45" s="26"/>
      <c r="M45" s="26"/>
    </row>
    <row r="46" spans="1:13" ht="15">
      <c r="A46" s="24"/>
      <c r="B46" s="48" t="s">
        <v>17</v>
      </c>
      <c r="C46" s="51" t="s">
        <v>38</v>
      </c>
      <c r="D46" s="25"/>
      <c r="E46" s="25"/>
      <c r="F46" s="25"/>
      <c r="G46" s="25"/>
      <c r="H46" s="49" t="s">
        <v>23</v>
      </c>
      <c r="I46" s="31"/>
      <c r="J46" s="31"/>
      <c r="K46" s="26"/>
      <c r="L46" s="26"/>
      <c r="M46" s="26"/>
    </row>
    <row r="47" spans="1:13" ht="15">
      <c r="A47" s="24"/>
      <c r="B47" s="48" t="s">
        <v>18</v>
      </c>
      <c r="C47" s="51" t="s">
        <v>39</v>
      </c>
      <c r="D47" s="25"/>
      <c r="E47" s="25"/>
      <c r="F47" s="25"/>
      <c r="G47" s="25"/>
      <c r="H47" s="31"/>
      <c r="I47" s="31"/>
      <c r="J47" s="31"/>
      <c r="K47" s="26"/>
      <c r="L47" s="26"/>
      <c r="M47" s="26"/>
    </row>
    <row r="48" spans="1:10" ht="15">
      <c r="A48" s="29"/>
      <c r="B48" s="1"/>
      <c r="C48" s="1"/>
      <c r="D48" s="1"/>
      <c r="E48" s="1"/>
      <c r="F48" s="1"/>
      <c r="G48" s="1"/>
      <c r="H48" s="29"/>
      <c r="I48" s="29"/>
      <c r="J48" s="29"/>
    </row>
    <row r="49" spans="1:10" s="46" customFormat="1" ht="15">
      <c r="A49" s="45"/>
      <c r="B49" s="44" t="s">
        <v>4</v>
      </c>
      <c r="C49" s="45"/>
      <c r="D49" s="44" t="s">
        <v>5</v>
      </c>
      <c r="E49" s="45"/>
      <c r="F49" s="45"/>
      <c r="G49" s="45"/>
      <c r="H49" s="45"/>
      <c r="I49" s="45"/>
      <c r="J49" s="45"/>
    </row>
    <row r="50" spans="1:10" ht="15">
      <c r="A50" s="24"/>
      <c r="B50" s="25" t="s">
        <v>7</v>
      </c>
      <c r="C50" s="1"/>
      <c r="D50" s="25" t="s">
        <v>6</v>
      </c>
      <c r="E50" s="25"/>
      <c r="F50" s="25"/>
      <c r="G50" s="25"/>
      <c r="H50" s="24"/>
      <c r="I50" s="24"/>
      <c r="J50" s="24"/>
    </row>
    <row r="51" spans="1:10" ht="15">
      <c r="A51" s="24"/>
      <c r="B51" s="25" t="s">
        <v>42</v>
      </c>
      <c r="C51" s="1"/>
      <c r="D51" s="25" t="s">
        <v>8</v>
      </c>
      <c r="E51" s="25"/>
      <c r="F51" s="25"/>
      <c r="G51" s="25"/>
      <c r="H51" s="24"/>
      <c r="I51" s="24"/>
      <c r="J51" s="24"/>
    </row>
    <row r="52" spans="1:10" ht="15">
      <c r="A52" s="24"/>
      <c r="B52" s="25"/>
      <c r="C52" s="1"/>
      <c r="D52" s="25"/>
      <c r="E52" s="25"/>
      <c r="F52" s="25"/>
      <c r="G52" s="25"/>
      <c r="H52" s="24"/>
      <c r="I52" s="24"/>
      <c r="J52" s="24"/>
    </row>
    <row r="53" spans="1:10" ht="15">
      <c r="A53" s="24"/>
      <c r="B53" s="25" t="s">
        <v>11</v>
      </c>
      <c r="C53" s="1"/>
      <c r="D53" s="25" t="s">
        <v>9</v>
      </c>
      <c r="E53" s="25"/>
      <c r="F53" s="25"/>
      <c r="G53" s="25"/>
      <c r="H53" s="24"/>
      <c r="I53" s="24"/>
      <c r="J53" s="24"/>
    </row>
    <row r="54" spans="1:10" ht="15">
      <c r="A54" s="24"/>
      <c r="B54" s="25" t="s">
        <v>12</v>
      </c>
      <c r="C54" s="1"/>
      <c r="D54" s="25" t="s">
        <v>10</v>
      </c>
      <c r="E54" s="25"/>
      <c r="F54" s="25"/>
      <c r="G54" s="25"/>
      <c r="H54" s="24"/>
      <c r="I54" s="24"/>
      <c r="J54" s="24"/>
    </row>
    <row r="55" spans="1:10" ht="15">
      <c r="A55" s="24"/>
      <c r="B55" s="28" t="s">
        <v>13</v>
      </c>
      <c r="C55" s="25"/>
      <c r="D55" s="25"/>
      <c r="E55" s="25"/>
      <c r="F55" s="25"/>
      <c r="G55" s="25"/>
      <c r="H55" s="24"/>
      <c r="I55" s="24"/>
      <c r="J55" s="24"/>
    </row>
    <row r="56" spans="1:10" ht="15">
      <c r="A56" s="24"/>
      <c r="B56" s="25" t="s">
        <v>14</v>
      </c>
      <c r="C56" s="25"/>
      <c r="D56" s="25"/>
      <c r="E56" s="25"/>
      <c r="F56" s="25"/>
      <c r="G56" s="25"/>
      <c r="H56" s="24"/>
      <c r="I56" s="24"/>
      <c r="J56" s="24"/>
    </row>
    <row r="57" spans="1:10" ht="15">
      <c r="A57" s="29"/>
      <c r="B57" s="1"/>
      <c r="C57" s="1"/>
      <c r="D57" s="1"/>
      <c r="E57" s="1"/>
      <c r="F57" s="1"/>
      <c r="G57" s="1"/>
      <c r="H57" s="29"/>
      <c r="I57" s="29"/>
      <c r="J57" s="29"/>
    </row>
  </sheetData>
  <sheetProtection/>
  <hyperlinks>
    <hyperlink ref="C47" r:id="rId1" display="www.oaoktk.ru/investors/financial_statements"/>
    <hyperlink ref="C46" r:id="rId2" display="www.oaoktk.ru/investors/presentations"/>
    <hyperlink ref="C45" r:id="rId3" display="www.oaoktk.ru/investors/investors-calend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Vasily Rumyantsev</dc:creator>
  <cp:keywords/>
  <dc:description/>
  <cp:lastModifiedBy>Vasily Rumyantsev</cp:lastModifiedBy>
  <cp:lastPrinted>2012-05-09T14:07:09Z</cp:lastPrinted>
  <dcterms:created xsi:type="dcterms:W3CDTF">2012-05-09T12:29:53Z</dcterms:created>
  <dcterms:modified xsi:type="dcterms:W3CDTF">2012-11-05T12:05:46Z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